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emens-my.sharepoint.com/personal/saker_kalany_siemens_com/Documents/Saky/Projekty/PX regulátor/Medicoproject/NsP Havířov/Rekonstrukce na porodní oddělení - 3.NP blok B/DPS/MaR/"/>
    </mc:Choice>
  </mc:AlternateContent>
  <xr:revisionPtr revIDLastSave="168" documentId="8_{EAD3BEFD-93B2-44D7-9988-80C09360C7A8}" xr6:coauthVersionLast="47" xr6:coauthVersionMax="47" xr10:uidLastSave="{0DFDC6F0-741C-4611-8E3A-D533800B83AF}"/>
  <bookViews>
    <workbookView xWindow="-120" yWindow="-120" windowWidth="25440" windowHeight="15390" xr2:uid="{00000000-000D-0000-FFFF-FFFF00000000}"/>
  </bookViews>
  <sheets>
    <sheet name="Výkaz výměr" sheetId="5" r:id="rId1"/>
  </sheets>
  <definedNames>
    <definedName name="_xlnm.Print_Titles" localSheetId="0">'Výkaz výměr'!$7:$7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4" i="5" l="1"/>
  <c r="H104" i="5"/>
  <c r="H105" i="5"/>
  <c r="J105" i="5"/>
  <c r="J39" i="5" l="1"/>
  <c r="H39" i="5"/>
  <c r="F113" i="5"/>
  <c r="J113" i="5" s="1"/>
  <c r="J120" i="5"/>
  <c r="J119" i="5"/>
  <c r="J118" i="5"/>
  <c r="J117" i="5"/>
  <c r="J116" i="5"/>
  <c r="J115" i="5"/>
  <c r="J114" i="5"/>
  <c r="J112" i="5"/>
  <c r="J111" i="5"/>
  <c r="J110" i="5"/>
  <c r="J109" i="5"/>
  <c r="J103" i="5"/>
  <c r="H103" i="5"/>
  <c r="J102" i="5"/>
  <c r="H102" i="5"/>
  <c r="J101" i="5"/>
  <c r="H101" i="5"/>
  <c r="J100" i="5"/>
  <c r="H100" i="5"/>
  <c r="J99" i="5"/>
  <c r="H99" i="5"/>
  <c r="J98" i="5"/>
  <c r="H98" i="5"/>
  <c r="J97" i="5"/>
  <c r="H97" i="5"/>
  <c r="J96" i="5"/>
  <c r="H96" i="5"/>
  <c r="J95" i="5"/>
  <c r="H95" i="5"/>
  <c r="J94" i="5"/>
  <c r="H94" i="5"/>
  <c r="J93" i="5"/>
  <c r="H93" i="5"/>
  <c r="J92" i="5"/>
  <c r="H92" i="5"/>
  <c r="J91" i="5"/>
  <c r="H91" i="5"/>
  <c r="J90" i="5"/>
  <c r="H90" i="5"/>
  <c r="J89" i="5"/>
  <c r="H89" i="5"/>
  <c r="J88" i="5"/>
  <c r="H88" i="5"/>
  <c r="J87" i="5"/>
  <c r="H87" i="5"/>
  <c r="J86" i="5"/>
  <c r="H86" i="5"/>
  <c r="H78" i="5"/>
  <c r="J83" i="5"/>
  <c r="H83" i="5"/>
  <c r="H75" i="5"/>
  <c r="H74" i="5"/>
  <c r="H63" i="5"/>
  <c r="H77" i="5"/>
  <c r="H76" i="5"/>
  <c r="J46" i="5"/>
  <c r="H46" i="5"/>
  <c r="J52" i="5"/>
  <c r="H52" i="5"/>
  <c r="J40" i="5"/>
  <c r="H40" i="5"/>
  <c r="J30" i="5"/>
  <c r="H30" i="5"/>
  <c r="H32" i="5"/>
  <c r="J31" i="5"/>
  <c r="H31" i="5"/>
  <c r="I106" i="5" l="1"/>
  <c r="J106" i="5" s="1"/>
  <c r="H70" i="5"/>
  <c r="J41" i="5" l="1"/>
  <c r="J53" i="5"/>
  <c r="J33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8" i="5"/>
  <c r="H38" i="5"/>
  <c r="J37" i="5"/>
  <c r="H37" i="5"/>
  <c r="J36" i="5"/>
  <c r="H36" i="5"/>
  <c r="J51" i="5"/>
  <c r="H51" i="5"/>
  <c r="J50" i="5"/>
  <c r="H50" i="5"/>
  <c r="J49" i="5"/>
  <c r="H49" i="5"/>
  <c r="J47" i="5"/>
  <c r="H47" i="5"/>
  <c r="J48" i="5"/>
  <c r="H21" i="5" l="1"/>
  <c r="H26" i="5"/>
  <c r="H25" i="5"/>
  <c r="H24" i="5"/>
  <c r="J10" i="5"/>
  <c r="H10" i="5"/>
  <c r="H12" i="5"/>
  <c r="J81" i="5"/>
  <c r="H81" i="5"/>
  <c r="H67" i="5"/>
  <c r="H11" i="5"/>
  <c r="J45" i="5"/>
  <c r="H68" i="5"/>
  <c r="H48" i="5"/>
  <c r="H45" i="5"/>
  <c r="H29" i="5"/>
  <c r="H28" i="5"/>
  <c r="H27" i="5"/>
  <c r="H18" i="5"/>
  <c r="H17" i="5"/>
  <c r="H16" i="5"/>
  <c r="H15" i="5"/>
  <c r="H14" i="5"/>
  <c r="H13" i="5"/>
  <c r="H19" i="5"/>
  <c r="H69" i="5"/>
  <c r="H20" i="5"/>
  <c r="H22" i="5"/>
  <c r="H23" i="5"/>
  <c r="H57" i="5"/>
  <c r="H58" i="5"/>
  <c r="H59" i="5"/>
  <c r="H60" i="5"/>
  <c r="H61" i="5"/>
  <c r="H62" i="5"/>
  <c r="H64" i="5"/>
  <c r="H65" i="5"/>
  <c r="H66" i="5"/>
  <c r="H121" i="5" l="1"/>
  <c r="J121" i="5"/>
  <c r="H122" i="5" l="1"/>
</calcChain>
</file>

<file path=xl/sharedStrings.xml><?xml version="1.0" encoding="utf-8"?>
<sst xmlns="http://schemas.openxmlformats.org/spreadsheetml/2006/main" count="366" uniqueCount="237">
  <si>
    <t/>
  </si>
  <si>
    <t>m.j.</t>
  </si>
  <si>
    <t>DDC</t>
  </si>
  <si>
    <t>Diferenční tlakový spínač 20...300 Pa</t>
  </si>
  <si>
    <t>Diferenční tlakový spínač 50...500 Pa</t>
  </si>
  <si>
    <t>ks</t>
  </si>
  <si>
    <t xml:space="preserve">Protipožární ucpávky : </t>
  </si>
  <si>
    <t xml:space="preserve">Zaškolení obsluhy </t>
  </si>
  <si>
    <t>Zpracování návodů pro obsluhu</t>
  </si>
  <si>
    <t>bodů</t>
  </si>
  <si>
    <t>h</t>
  </si>
  <si>
    <t>m</t>
  </si>
  <si>
    <t>žlabu + víko 40/20 + příslušenství</t>
  </si>
  <si>
    <t>Ponorné teplotní čidlo Ni1000 - s jímkou 100mm, -30…+130°C</t>
  </si>
  <si>
    <t>Kanálové teplotní čidlo Ni1000 - 0,4m, -50…+80°C</t>
  </si>
  <si>
    <t>Protimrazová ochrana aktivní, kapilára 6m</t>
  </si>
  <si>
    <t>Typ</t>
  </si>
  <si>
    <t xml:space="preserve">Trubka ohebna </t>
  </si>
  <si>
    <t xml:space="preserve">Uvedení do provozu včetně zaregulování </t>
  </si>
  <si>
    <t>Další služby</t>
  </si>
  <si>
    <t>Suma</t>
  </si>
  <si>
    <t>Počet</t>
  </si>
  <si>
    <t xml:space="preserve">Zpracování aplikačního software pro řídicí systém </t>
  </si>
  <si>
    <t>Sběrnicový modul,  pojistka 10A</t>
  </si>
  <si>
    <t>Univerzální modul, 8 I/O bodů</t>
  </si>
  <si>
    <t>Modul digitálních vstupů, 16 I/O bodů</t>
  </si>
  <si>
    <t>Modul digitálních výstupů, 6 I/O bodů</t>
  </si>
  <si>
    <t>Čidlo dp pro vzduch, 0…1000 / 0…1500 / 0…3000[Pa], 0…10[V], lineární char.</t>
  </si>
  <si>
    <t>Sada úchytek (6 ks)kapiláry</t>
  </si>
  <si>
    <t>Klapkový pohon 24V, toč. 2-bod, 18 Nm, havar. fce</t>
  </si>
  <si>
    <t>Napájecí modul 1.2 A,  pojistka 10A</t>
  </si>
  <si>
    <t>Čidlo tlaku 0…6 bar, 0…10 V</t>
  </si>
  <si>
    <t xml:space="preserve">Sada 2ks odběrů tlaku (plast) </t>
  </si>
  <si>
    <t>Drobný instalační materiál</t>
  </si>
  <si>
    <t>Trubka D16 + příslušenství</t>
  </si>
  <si>
    <t>Zkouška systému MaR vč. související  částí elektro</t>
  </si>
  <si>
    <t>Distanční příruba (izolované VZT potrubí)</t>
  </si>
  <si>
    <t>Kabel 3m pro ovládací panel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</si>
  <si>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</si>
  <si>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101R</t>
  </si>
  <si>
    <t>102R</t>
  </si>
  <si>
    <t>103R</t>
  </si>
  <si>
    <t>104R</t>
  </si>
  <si>
    <t>105R</t>
  </si>
  <si>
    <t>106R</t>
  </si>
  <si>
    <t>107R</t>
  </si>
  <si>
    <t>108R</t>
  </si>
  <si>
    <t>109R</t>
  </si>
  <si>
    <t>110R</t>
  </si>
  <si>
    <t>112R</t>
  </si>
  <si>
    <t>113R</t>
  </si>
  <si>
    <t>360990001R</t>
  </si>
  <si>
    <t>360990007R</t>
  </si>
  <si>
    <t>360990008R</t>
  </si>
  <si>
    <t>360990009R</t>
  </si>
  <si>
    <t>360990010R</t>
  </si>
  <si>
    <t>360990011R</t>
  </si>
  <si>
    <t>360990014R</t>
  </si>
  <si>
    <t>360990015R</t>
  </si>
  <si>
    <t>360990016R</t>
  </si>
  <si>
    <t>360990017R</t>
  </si>
  <si>
    <t>360990018R</t>
  </si>
  <si>
    <t>360990019R</t>
  </si>
  <si>
    <t>360990020R</t>
  </si>
  <si>
    <t>360990021R</t>
  </si>
  <si>
    <t>360990022R</t>
  </si>
  <si>
    <t>360990023R</t>
  </si>
  <si>
    <t>360990024R</t>
  </si>
  <si>
    <t>360990025R</t>
  </si>
  <si>
    <t>360990026R</t>
  </si>
  <si>
    <t>Označení</t>
  </si>
  <si>
    <t>P1, P2</t>
  </si>
  <si>
    <t>100</t>
  </si>
  <si>
    <t>114R</t>
  </si>
  <si>
    <t>600R</t>
  </si>
  <si>
    <t>PXM1</t>
  </si>
  <si>
    <t>601R</t>
  </si>
  <si>
    <t>602R</t>
  </si>
  <si>
    <t>603R</t>
  </si>
  <si>
    <t>604R</t>
  </si>
  <si>
    <t>605R</t>
  </si>
  <si>
    <t>606R</t>
  </si>
  <si>
    <t>607R</t>
  </si>
  <si>
    <t>608R</t>
  </si>
  <si>
    <t>Kabely a žlaby ( Dodávka + Montáž)</t>
  </si>
  <si>
    <t>Systém RTS nepodporuje komponenty profese měření a regulace (MaR), proto jsou položky MaR označeny písmenem R a pořadovým číslem. Ceny položek lze získat od jednotlivých výrobců a dodavatelů. Položky soupisu prací obsahují veškeré doplňkové a pomocné konstrukce, materiály a práce nutné pro provedení položky.</t>
  </si>
  <si>
    <t>Místo stavby  :Nemocnice s poliklinikou Havířov</t>
  </si>
  <si>
    <t>Profese           :Měření a regulac</t>
  </si>
  <si>
    <t xml:space="preserve">Sada 3 ks šroubení DN 20 pro 3-cestné ventily </t>
  </si>
  <si>
    <t>Ovládací panel pro podstanice, Ethernet</t>
  </si>
  <si>
    <t>N3</t>
  </si>
  <si>
    <t>Adresovací kolíčky   1 ... 24, + resetovací (2x)</t>
  </si>
  <si>
    <t>116R</t>
  </si>
  <si>
    <t>117R</t>
  </si>
  <si>
    <t>119R</t>
  </si>
  <si>
    <t>120R</t>
  </si>
  <si>
    <t>122R</t>
  </si>
  <si>
    <t>P.Č</t>
  </si>
  <si>
    <t>Popis</t>
  </si>
  <si>
    <t>Výkonový vypínač v plast.krabici, 3póly, 16A</t>
  </si>
  <si>
    <t xml:space="preserve">Název stavby  : NsP Havířov - Rekonstrukce na gynekologicko - porodní oddělení - 3.NP, blok B </t>
  </si>
  <si>
    <t>Montáž
cena/jedn.</t>
  </si>
  <si>
    <t>Mont.
/celkem</t>
  </si>
  <si>
    <t>Jedn.
cena</t>
  </si>
  <si>
    <t>Dodávka
Celkem</t>
  </si>
  <si>
    <t>Switch</t>
  </si>
  <si>
    <t>Modulární podstanice 200x I/O, BACnet/IP</t>
  </si>
  <si>
    <t>Modul Pro systémové integrace (160 dat. bodů)</t>
  </si>
  <si>
    <t>Výchozí revize elektro</t>
  </si>
  <si>
    <t>Doprava, přesuny materiálu</t>
  </si>
  <si>
    <t>kpl</t>
  </si>
  <si>
    <t>Zařízení staveniště</t>
  </si>
  <si>
    <t>Zabezpečení pracoviště</t>
  </si>
  <si>
    <t>Injektor 802.3af/at pro vysílání PoE (Power over Ethernet), GLAN, 30W, 48V, automatická detekce PD (napájení 230V)</t>
  </si>
  <si>
    <t>PoE30G-AT</t>
  </si>
  <si>
    <t>SOUČÁSTÍ MONTÁŽE V ROZVADĚČI</t>
  </si>
  <si>
    <t>Síťový spínač, neřízený, Fast Ethernet, Počet portů: 5x RJ45, IP30, -10 °C...60 °C, 10/100MBit/s, s napájením 24V AC/DC, v krytí IP20</t>
  </si>
  <si>
    <t>Kanálové čidlo rel. vlhkosti a teploty 2x 0-10V</t>
  </si>
  <si>
    <t>B5</t>
  </si>
  <si>
    <t>B1, B2</t>
  </si>
  <si>
    <t>Venkovní teplotní čidlo LG-Ni1000, -50…+70°C</t>
  </si>
  <si>
    <t>Klapkový pohon AC 24V/DC 24..48V, toč. řízení DC 0/2..10V, 20Nm, BHF</t>
  </si>
  <si>
    <t>Yk1, Yk2</t>
  </si>
  <si>
    <t>Yr3</t>
  </si>
  <si>
    <t>Yv2</t>
  </si>
  <si>
    <t>Yv1</t>
  </si>
  <si>
    <t>3-cestný ventil, PN16, DN15, Kvs=2,5m3/h, zdvih 5,5mm, teplota média 2...120°C</t>
  </si>
  <si>
    <t xml:space="preserve">Sada 3 ks šroubení DN 15 pro 3-cestné ventily </t>
  </si>
  <si>
    <t>3-cestný ventil, PN16, DN20, Kvs=6,3m3/h, zdvih 5,5mm, teplota média 2...120°C</t>
  </si>
  <si>
    <t>Pohon AC/DC 24V, 400N, DC 0…10V, 4…20mA, 30s, 5,5mm, teplota média 1 až 130 °C, ruční ovládání, certifikát CE</t>
  </si>
  <si>
    <t>F7</t>
  </si>
  <si>
    <t>Kanálový hygrostat 15..95% rv, nastav. uvnitř</t>
  </si>
  <si>
    <t xml:space="preserve">Vytápění </t>
  </si>
  <si>
    <t>Yv3, Yv4</t>
  </si>
  <si>
    <t>Chlazení</t>
  </si>
  <si>
    <t>Rozvaděč B_RA5NP1</t>
  </si>
  <si>
    <t>Montáž a zapojení čerpadel</t>
  </si>
  <si>
    <t>Montáž a zapojení čerpadel, chladící stroje atd…</t>
  </si>
  <si>
    <t>111R</t>
  </si>
  <si>
    <t>115R</t>
  </si>
  <si>
    <t>118R</t>
  </si>
  <si>
    <t>121R</t>
  </si>
  <si>
    <t>201R</t>
  </si>
  <si>
    <t>202R</t>
  </si>
  <si>
    <t>203R</t>
  </si>
  <si>
    <t>204R</t>
  </si>
  <si>
    <t>205R</t>
  </si>
  <si>
    <t>206R</t>
  </si>
  <si>
    <t>207R</t>
  </si>
  <si>
    <t>301R</t>
  </si>
  <si>
    <t>302R</t>
  </si>
  <si>
    <t>303R</t>
  </si>
  <si>
    <t>304R</t>
  </si>
  <si>
    <t>609R</t>
  </si>
  <si>
    <t>licence pro rozšíření ALFA-základ o 1 podstanici pro dvě centrály</t>
  </si>
  <si>
    <t>610R</t>
  </si>
  <si>
    <t>Venkovní teplotní čidlo Ni1000, -50…+70°C</t>
  </si>
  <si>
    <t>Zak.č.             :DPS-02-2021</t>
  </si>
  <si>
    <t>B4, B7</t>
  </si>
  <si>
    <t>B3, B8, B9</t>
  </si>
  <si>
    <t>B6</t>
  </si>
  <si>
    <t>B5, B6</t>
  </si>
  <si>
    <t>F2, F4
F8, F9</t>
  </si>
  <si>
    <t>F1, F5, F6</t>
  </si>
  <si>
    <t>F3</t>
  </si>
  <si>
    <t>FM1, FM2</t>
  </si>
  <si>
    <t>123R</t>
  </si>
  <si>
    <t>Frekvenční měnič, 1.1kW, filtr třídy B, IP55, bez BOP panelu</t>
  </si>
  <si>
    <t>124R</t>
  </si>
  <si>
    <t>BOP (basic operation panel) k frekvenčnímu měniči G120P, IP55</t>
  </si>
  <si>
    <t>Montáž a zapojení čerpadla, ventilátorů a zvlhčovače</t>
  </si>
  <si>
    <t>VZT 1</t>
  </si>
  <si>
    <t>B10</t>
  </si>
  <si>
    <t>B11</t>
  </si>
  <si>
    <t>E2</t>
  </si>
  <si>
    <t>Snímače hladiny - zaplavení snímače s reléovým výstupem</t>
  </si>
  <si>
    <t>305R</t>
  </si>
  <si>
    <t>Rozvaděč B_RA3NP1</t>
  </si>
  <si>
    <t>B1, B2, B3, B4</t>
  </si>
  <si>
    <t>P1</t>
  </si>
  <si>
    <t>Prostorové teplotní čidlo LG-Ni1000, 0…+50°C</t>
  </si>
  <si>
    <t>208R</t>
  </si>
  <si>
    <t>E1</t>
  </si>
  <si>
    <t>Modul pro prodloužení TX I/O sběrnice</t>
  </si>
  <si>
    <t>N2</t>
  </si>
  <si>
    <t>N1</t>
  </si>
  <si>
    <t>A1 - A4</t>
  </si>
  <si>
    <t>A6 - A7</t>
  </si>
  <si>
    <t>A8 - A10</t>
  </si>
  <si>
    <t>A11</t>
  </si>
  <si>
    <t>A15 - A16</t>
  </si>
  <si>
    <t>A17</t>
  </si>
  <si>
    <t>A18</t>
  </si>
  <si>
    <t>SOUČÁSTÍ MONTÁŽE
V ROZVADĚČI</t>
  </si>
  <si>
    <t>Skříňový rozvaděč 600x800x260mm, včetně prvků silové elektroinstalační výbavy, větrání rozvaděče, přepěťová ochrana 2.st, přepěťová ochrana 3.st + dálková signalizace, proudové chraniče, jističe, motorové spouštěče, stykače, vnitřní světlo a zásuvka do rozvaděče, termistorová relé, přepínače R-0-A, LED diody, průchodky, drobný instalační materiál, montáž rozvaděče, RJ45 zásuvky 973348, atest atd...</t>
  </si>
  <si>
    <t>Skříňový rozvaděč 2000x800x400mm, včetně prvků silové elektroinstalační výbavy, větrání rozvaděče, přepěťová ochrana 2.st, přepěťová ochrana 3.st + dálková signalizace, proudové chraniče, jističe, motorové spouštěče, stykače, vnitřní světlo a zásuvka do rozvaděče, termistorová relé, přepínače R-0-A, LED diody, průchodky, drobný instalační materiál, montáž rozvaděče, RJ45 zásuvky 973348, atest atd...</t>
  </si>
  <si>
    <t xml:space="preserve">Žlab + víko 125/100 + příslušenství </t>
  </si>
  <si>
    <t>žlabu + víko 62/50 + příslušenství</t>
  </si>
  <si>
    <t>CYKY-J 3x1,5</t>
  </si>
  <si>
    <t>CYKY-J 4x1,5</t>
  </si>
  <si>
    <t>CYKY-J 5x1,5</t>
  </si>
  <si>
    <t>360990027R</t>
  </si>
  <si>
    <t>JYTY-O 2x1</t>
  </si>
  <si>
    <t>360990028R</t>
  </si>
  <si>
    <t>JYTY-O 4x1</t>
  </si>
  <si>
    <t>JYTY-J 7x1</t>
  </si>
  <si>
    <t>360990029R</t>
  </si>
  <si>
    <t>360990030R</t>
  </si>
  <si>
    <t>360990031R</t>
  </si>
  <si>
    <t>360990032R</t>
  </si>
  <si>
    <t>360990033R</t>
  </si>
  <si>
    <t>360990034R</t>
  </si>
  <si>
    <t>360990035R</t>
  </si>
  <si>
    <t>360990036R</t>
  </si>
  <si>
    <t>360990037R</t>
  </si>
  <si>
    <t>360990038R</t>
  </si>
  <si>
    <t>J-Y(St)Y 2x2x0.8</t>
  </si>
  <si>
    <t>360990039R</t>
  </si>
  <si>
    <t>360990040R</t>
  </si>
  <si>
    <t>360990041R</t>
  </si>
  <si>
    <t>Dodávka a montáž celkem</t>
  </si>
  <si>
    <t>Integrace Modbus</t>
  </si>
  <si>
    <t>Grafická vizualizace DDC</t>
  </si>
  <si>
    <t xml:space="preserve">Zpracování PD, svorková schemáta rozvaděče a skutečný stav </t>
  </si>
  <si>
    <t>3-cestný ventil, PN16, DN15, Kvs=4m3/h, zdvih 5,5mm, teplota média 2...120°C</t>
  </si>
  <si>
    <t>P3, P4</t>
  </si>
  <si>
    <t>B12, B13, B14</t>
  </si>
  <si>
    <t>306R</t>
  </si>
  <si>
    <t>Ys1</t>
  </si>
  <si>
    <t>Solenoid. ventil, DN 20, dp max 1.4 MPa, cívka 24VAC, NBR TĚSNĚNÍ</t>
  </si>
  <si>
    <t>CYKY-J 5x4</t>
  </si>
  <si>
    <t>H07V - K1,5</t>
  </si>
  <si>
    <t>H07V - K10</t>
  </si>
  <si>
    <t>1-CXKE-R B2ca,s1,d0 3x1.5</t>
  </si>
  <si>
    <t>JXFE-R 2x2x1</t>
  </si>
  <si>
    <t>UTP 4x2x51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</si>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</sst>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0.0"/>
    <numFmt numFmtId="165" formatCode="#,##0.0"/>
    <numFmt numFmtId="166" formatCode="#,##0\ &quot;Kč&quot;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</cellStyleXfs>
  <cellXfs count="144">
    <xf numFmtId="0" fontId="0" fillId="0" borderId="0" xfId="0"/>
    <xf numFmtId="0" fontId="3" fillId="0" borderId="1" xfId="0" applyFont="1" applyFill="1" applyBorder="1"/>
    <xf numFmtId="1" fontId="3" fillId="0" borderId="1" xfId="1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3" fontId="4" fillId="0" borderId="1" xfId="1" applyNumberFormat="1" applyFont="1" applyFill="1" applyBorder="1" applyProtection="1">
      <protection hidden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Protection="1">
      <protection hidden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Fill="1" applyAlignment="1">
      <alignment horizontal="center"/>
    </xf>
    <xf numFmtId="49" fontId="4" fillId="0" borderId="1" xfId="0" applyNumberFormat="1" applyFont="1" applyFill="1" applyBorder="1" applyProtection="1">
      <protection locked="0" hidden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4" fontId="4" fillId="0" borderId="4" xfId="0" applyNumberFormat="1" applyFont="1" applyBorder="1" applyAlignment="1">
      <alignment horizontal="center" vertical="center" wrapText="1" shrinkToFit="1"/>
    </xf>
    <xf numFmtId="3" fontId="4" fillId="0" borderId="5" xfId="0" applyNumberFormat="1" applyFont="1" applyBorder="1" applyAlignment="1">
      <alignment horizontal="center" vertical="center" wrapText="1" shrinkToFit="1"/>
    </xf>
    <xf numFmtId="3" fontId="3" fillId="0" borderId="7" xfId="0" applyNumberFormat="1" applyFont="1" applyBorder="1" applyAlignment="1">
      <alignment horizontal="right" vertical="center"/>
    </xf>
    <xf numFmtId="0" fontId="3" fillId="0" borderId="1" xfId="0" applyFont="1" applyBorder="1"/>
    <xf numFmtId="3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 shrinkToFit="1"/>
    </xf>
    <xf numFmtId="1" fontId="3" fillId="0" borderId="0" xfId="0" applyNumberFormat="1" applyFont="1" applyFill="1" applyAlignment="1">
      <alignment horizontal="right" vertical="center"/>
    </xf>
    <xf numFmtId="1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Fill="1" applyBorder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vertical="center"/>
      <protection hidden="1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49" fontId="4" fillId="0" borderId="6" xfId="0" applyNumberFormat="1" applyFont="1" applyFill="1" applyBorder="1" applyProtection="1">
      <protection locked="0" hidden="1"/>
    </xf>
    <xf numFmtId="1" fontId="3" fillId="0" borderId="6" xfId="1" applyNumberFormat="1" applyFont="1" applyFill="1" applyBorder="1" applyAlignment="1" applyProtection="1">
      <alignment horizontal="center"/>
      <protection locked="0"/>
    </xf>
    <xf numFmtId="3" fontId="4" fillId="0" borderId="6" xfId="1" applyNumberFormat="1" applyFont="1" applyFill="1" applyBorder="1" applyProtection="1">
      <protection hidden="1"/>
    </xf>
    <xf numFmtId="1" fontId="4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3" fontId="3" fillId="0" borderId="0" xfId="0" applyNumberFormat="1" applyFont="1" applyFill="1"/>
    <xf numFmtId="49" fontId="3" fillId="0" borderId="1" xfId="0" applyNumberFormat="1" applyFont="1" applyBorder="1" applyAlignment="1" applyProtection="1">
      <alignment vertical="center"/>
      <protection locked="0" hidden="1"/>
    </xf>
    <xf numFmtId="0" fontId="3" fillId="0" borderId="1" xfId="0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 applyProtection="1">
      <alignment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 shrinkToFit="1"/>
    </xf>
    <xf numFmtId="0" fontId="4" fillId="0" borderId="6" xfId="0" applyNumberFormat="1" applyFont="1" applyFill="1" applyBorder="1" applyAlignment="1" applyProtection="1">
      <alignment horizontal="center" vertical="center"/>
      <protection locked="0" hidden="1"/>
    </xf>
    <xf numFmtId="49" fontId="3" fillId="0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" fontId="3" fillId="0" borderId="1" xfId="1" applyNumberFormat="1" applyFont="1" applyBorder="1" applyAlignment="1" applyProtection="1">
      <alignment horizontal="right" vertical="center"/>
      <protection locked="0"/>
    </xf>
    <xf numFmtId="3" fontId="3" fillId="0" borderId="1" xfId="1" applyNumberFormat="1" applyFont="1" applyFill="1" applyBorder="1" applyAlignment="1" applyProtection="1">
      <alignment horizontal="right" vertical="center"/>
      <protection locked="0"/>
    </xf>
    <xf numFmtId="1" fontId="3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/>
    <xf numFmtId="3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1" xfId="0" applyFont="1" applyFill="1" applyBorder="1" applyAlignment="1">
      <alignment vertical="center" wrapText="1"/>
    </xf>
    <xf numFmtId="1" fontId="3" fillId="0" borderId="1" xfId="2" applyNumberFormat="1" applyFont="1" applyFill="1" applyBorder="1" applyAlignment="1" applyProtection="1">
      <alignment horizontal="center" vertical="center"/>
      <protection locked="0"/>
    </xf>
    <xf numFmtId="3" fontId="3" fillId="0" borderId="1" xfId="2" applyNumberFormat="1" applyFont="1" applyFill="1" applyBorder="1" applyAlignment="1" applyProtection="1">
      <alignment vertical="center"/>
      <protection hidden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1" xfId="0" applyFont="1" applyFill="1" applyBorder="1" applyAlignment="1">
      <alignment vertical="center"/>
    </xf>
    <xf numFmtId="1" fontId="3" fillId="0" borderId="1" xfId="2" applyNumberFormat="1" applyFont="1" applyFill="1" applyBorder="1" applyAlignment="1" applyProtection="1">
      <alignment horizontal="center"/>
      <protection locked="0"/>
    </xf>
    <xf numFmtId="3" fontId="3" fillId="0" borderId="1" xfId="2" applyNumberFormat="1" applyFont="1" applyFill="1" applyBorder="1" applyProtection="1">
      <protection hidden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3" fontId="3" fillId="0" borderId="1" xfId="1" applyNumberFormat="1" applyFont="1" applyFill="1" applyBorder="1" applyProtection="1">
      <protection hidden="1"/>
    </xf>
    <xf numFmtId="1" fontId="3" fillId="0" borderId="1" xfId="1" applyNumberFormat="1" applyFont="1" applyFill="1" applyBorder="1" applyAlignment="1" applyProtection="1">
      <alignment horizontal="right" vertical="center"/>
      <protection hidden="1"/>
    </xf>
    <xf numFmtId="1" fontId="3" fillId="0" borderId="0" xfId="0" applyNumberFormat="1" applyFont="1" applyFill="1" applyAlignment="1">
      <alignment horizontal="right"/>
    </xf>
    <xf numFmtId="3" fontId="3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Fill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Protection="1">
      <protection hidden="1"/>
    </xf>
    <xf numFmtId="1" fontId="3" fillId="0" borderId="1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2" applyNumberFormat="1" applyFont="1" applyFill="1" applyBorder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3" fontId="3" fillId="0" borderId="1" xfId="2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Border="1" applyAlignment="1" applyProtection="1">
      <alignment vertical="center"/>
      <protection locked="0" hidden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wrapText="1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/>
    </xf>
    <xf numFmtId="1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10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/>
    </xf>
    <xf numFmtId="3" fontId="7" fillId="0" borderId="1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7" fillId="0" borderId="15" xfId="0" applyNumberFormat="1" applyFont="1" applyBorder="1" applyAlignment="1" applyProtection="1">
      <alignment vertical="center"/>
      <protection locked="0" hidden="1"/>
    </xf>
    <xf numFmtId="49" fontId="7" fillId="0" borderId="15" xfId="0" applyNumberFormat="1" applyFont="1" applyBorder="1" applyAlignment="1">
      <alignment horizontal="left" vertical="top" wrapText="1"/>
    </xf>
    <xf numFmtId="4" fontId="7" fillId="2" borderId="15" xfId="0" applyNumberFormat="1" applyFont="1" applyFill="1" applyBorder="1" applyAlignment="1">
      <alignment horizontal="right" vertical="top" shrinkToFit="1"/>
    </xf>
    <xf numFmtId="4" fontId="7" fillId="2" borderId="15" xfId="0" applyNumberFormat="1" applyFont="1" applyFill="1" applyBorder="1" applyAlignment="1">
      <alignment horizontal="center" vertical="top" shrinkToFit="1"/>
    </xf>
    <xf numFmtId="166" fontId="4" fillId="2" borderId="15" xfId="0" applyNumberFormat="1" applyFont="1" applyFill="1" applyBorder="1" applyAlignment="1">
      <alignment horizontal="right" vertical="top" shrinkToFit="1"/>
    </xf>
    <xf numFmtId="3" fontId="4" fillId="2" borderId="15" xfId="0" applyNumberFormat="1" applyFont="1" applyFill="1" applyBorder="1" applyAlignment="1">
      <alignment horizontal="right" vertical="top" shrinkToFit="1"/>
    </xf>
    <xf numFmtId="3" fontId="7" fillId="2" borderId="15" xfId="0" applyNumberFormat="1" applyFont="1" applyFill="1" applyBorder="1"/>
    <xf numFmtId="3" fontId="4" fillId="2" borderId="16" xfId="0" applyNumberFormat="1" applyFont="1" applyFill="1" applyBorder="1" applyAlignment="1">
      <alignment horizontal="right" vertical="top" shrinkToFit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justify" vertical="center"/>
    </xf>
    <xf numFmtId="3" fontId="3" fillId="3" borderId="19" xfId="0" applyNumberFormat="1" applyFont="1" applyFill="1" applyBorder="1" applyAlignment="1">
      <alignment horizontal="right" vertical="center"/>
    </xf>
    <xf numFmtId="1" fontId="3" fillId="0" borderId="1" xfId="1" applyNumberFormat="1" applyFont="1" applyFill="1" applyBorder="1" applyAlignment="1" applyProtection="1">
      <alignment horizontal="center" vertical="center" textRotation="90" shrinkToFit="1"/>
      <protection locked="0"/>
    </xf>
    <xf numFmtId="1" fontId="3" fillId="0" borderId="1" xfId="0" applyNumberFormat="1" applyFont="1" applyBorder="1" applyAlignment="1">
      <alignment horizontal="center" vertical="center" textRotation="90" shrinkToFit="1"/>
    </xf>
    <xf numFmtId="0" fontId="3" fillId="0" borderId="1" xfId="0" applyFont="1" applyBorder="1" applyAlignment="1">
      <alignment horizontal="center" vertical="center" textRotation="90" shrinkToFit="1"/>
    </xf>
    <xf numFmtId="1" fontId="3" fillId="0" borderId="10" xfId="1" applyNumberFormat="1" applyFont="1" applyFill="1" applyBorder="1" applyAlignment="1" applyProtection="1">
      <alignment horizontal="center" vertical="center" textRotation="90" wrapText="1" shrinkToFit="1"/>
      <protection locked="0"/>
    </xf>
    <xf numFmtId="0" fontId="0" fillId="0" borderId="11" xfId="0" applyBorder="1" applyAlignment="1">
      <alignment horizontal="center" vertical="center" textRotation="90" wrapText="1" shrinkToFit="1"/>
    </xf>
    <xf numFmtId="0" fontId="0" fillId="0" borderId="12" xfId="0" applyBorder="1" applyAlignment="1">
      <alignment horizontal="center" vertical="center" textRotation="90" wrapText="1" shrinkToFit="1"/>
    </xf>
    <xf numFmtId="0" fontId="3" fillId="3" borderId="18" xfId="0" applyFont="1" applyFill="1" applyBorder="1" applyAlignment="1">
      <alignment horizontal="center" vertical="center" shrinkToFit="1"/>
    </xf>
    <xf numFmtId="0" fontId="3" fillId="3" borderId="18" xfId="0" applyFont="1" applyFill="1" applyBorder="1" applyAlignment="1">
      <alignment shrinkToFit="1"/>
    </xf>
    <xf numFmtId="0" fontId="3" fillId="3" borderId="19" xfId="0" applyFont="1" applyFill="1" applyBorder="1" applyAlignment="1">
      <alignment shrinkToFit="1"/>
    </xf>
    <xf numFmtId="3" fontId="4" fillId="3" borderId="17" xfId="0" applyNumberFormat="1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3" xfId="0" applyFont="1" applyBorder="1" applyAlignment="1">
      <alignment horizontal="left"/>
    </xf>
    <xf numFmtId="164" fontId="3" fillId="0" borderId="1" xfId="2" applyNumberFormat="1" applyFont="1" applyFill="1" applyBorder="1" applyAlignment="1" applyProtection="1">
      <alignment horizontal="center" vertical="center"/>
      <protection locked="0"/>
    </xf>
    <xf numFmtId="1" fontId="3" fillId="0" borderId="1" xfId="2" applyNumberFormat="1" applyFont="1" applyFill="1" applyBorder="1" applyAlignment="1" applyProtection="1">
      <alignment vertical="center"/>
      <protection hidden="1"/>
    </xf>
  </cellXfs>
  <cellStyles count="4">
    <cellStyle name="Čárka" xfId="1" builtinId="3"/>
    <cellStyle name="čárky 2" xfId="2" xr:uid="{00000000-0005-0000-0000-000001000000}"/>
    <cellStyle name="Normální" xfId="0" builtinId="0"/>
    <cellStyle name="normální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3"/>
  <sheetViews>
    <sheetView tabSelected="1" zoomScale="118" zoomScaleNormal="118" workbookViewId="0">
      <pane ySplit="8" topLeftCell="A103" activePane="bottomLeft" state="frozen"/>
      <selection pane="bottomLeft" activeCell="D114" sqref="D114"/>
    </sheetView>
  </sheetViews>
  <sheetFormatPr defaultRowHeight="15" x14ac:dyDescent="0.25"/>
  <cols>
    <col min="1" max="1" width="4.5703125" style="15" customWidth="1"/>
    <col min="2" max="2" width="12.140625" style="48" customWidth="1"/>
    <col min="3" max="3" width="11.140625" style="7" customWidth="1"/>
    <col min="4" max="4" width="71.28515625" style="4" customWidth="1"/>
    <col min="5" max="5" width="5.7109375" style="4" customWidth="1"/>
    <col min="6" max="6" width="7.5703125" style="13" customWidth="1"/>
    <col min="7" max="7" width="7.7109375" style="42" customWidth="1"/>
    <col min="8" max="8" width="10.42578125" style="28" customWidth="1"/>
    <col min="9" max="9" width="10.7109375" style="59" customWidth="1"/>
    <col min="10" max="10" width="10.28515625" style="20" customWidth="1"/>
    <col min="11" max="16384" width="9.140625" style="4"/>
  </cols>
  <sheetData>
    <row r="1" spans="1:10" x14ac:dyDescent="0.25">
      <c r="D1" s="12" t="s">
        <v>236</v>
      </c>
    </row>
    <row r="2" spans="1:10" x14ac:dyDescent="0.25">
      <c r="D2" s="12" t="s">
        <v>100</v>
      </c>
      <c r="I2" s="60"/>
    </row>
    <row r="3" spans="1:10" x14ac:dyDescent="0.25">
      <c r="D3" s="12" t="s">
        <v>86</v>
      </c>
    </row>
    <row r="4" spans="1:10" x14ac:dyDescent="0.25">
      <c r="D4" s="12" t="s">
        <v>87</v>
      </c>
    </row>
    <row r="5" spans="1:10" x14ac:dyDescent="0.25">
      <c r="D5" s="12" t="s">
        <v>157</v>
      </c>
    </row>
    <row r="6" spans="1:10" ht="15.75" thickBot="1" x14ac:dyDescent="0.3">
      <c r="D6" s="12"/>
    </row>
    <row r="7" spans="1:10" s="7" customFormat="1" ht="29.25" thickBot="1" x14ac:dyDescent="0.25">
      <c r="A7" s="52" t="s">
        <v>97</v>
      </c>
      <c r="B7" s="53" t="s">
        <v>16</v>
      </c>
      <c r="C7" s="54" t="s">
        <v>70</v>
      </c>
      <c r="D7" s="54" t="s">
        <v>98</v>
      </c>
      <c r="E7" s="90" t="s">
        <v>1</v>
      </c>
      <c r="F7" s="90" t="s">
        <v>21</v>
      </c>
      <c r="G7" s="27" t="s">
        <v>103</v>
      </c>
      <c r="H7" s="55" t="s">
        <v>104</v>
      </c>
      <c r="I7" s="21" t="s">
        <v>101</v>
      </c>
      <c r="J7" s="22" t="s">
        <v>102</v>
      </c>
    </row>
    <row r="8" spans="1:10" x14ac:dyDescent="0.25">
      <c r="A8" s="33">
        <v>1</v>
      </c>
      <c r="B8" s="56"/>
      <c r="C8" s="34"/>
      <c r="D8" s="35" t="s">
        <v>135</v>
      </c>
      <c r="E8" s="36" t="s">
        <v>0</v>
      </c>
      <c r="F8" s="36"/>
      <c r="G8" s="37"/>
      <c r="H8" s="38"/>
      <c r="I8" s="61"/>
      <c r="J8" s="23"/>
    </row>
    <row r="9" spans="1:10" x14ac:dyDescent="0.25">
      <c r="A9" s="16">
        <v>2</v>
      </c>
      <c r="B9" s="49" t="s">
        <v>72</v>
      </c>
      <c r="C9" s="31"/>
      <c r="D9" s="14" t="s">
        <v>171</v>
      </c>
      <c r="E9" s="2" t="s">
        <v>0</v>
      </c>
      <c r="F9" s="2"/>
      <c r="G9" s="5"/>
      <c r="H9" s="29"/>
      <c r="I9" s="62"/>
      <c r="J9" s="25"/>
    </row>
    <row r="10" spans="1:10" x14ac:dyDescent="0.25">
      <c r="A10" s="16">
        <v>3</v>
      </c>
      <c r="B10" s="50" t="s">
        <v>39</v>
      </c>
      <c r="C10" s="31" t="s">
        <v>119</v>
      </c>
      <c r="D10" s="46" t="s">
        <v>120</v>
      </c>
      <c r="E10" s="9" t="s">
        <v>5</v>
      </c>
      <c r="F10" s="9">
        <v>2</v>
      </c>
      <c r="G10" s="47">
        <v>0</v>
      </c>
      <c r="H10" s="30">
        <f>PRODUCT(F10,G10)</f>
        <v>0</v>
      </c>
      <c r="I10" s="63">
        <v>0</v>
      </c>
      <c r="J10" s="25">
        <f t="shared" ref="J10:J30" si="0">PRODUCT(F10,I10)</f>
        <v>0</v>
      </c>
    </row>
    <row r="11" spans="1:10" x14ac:dyDescent="0.25">
      <c r="A11" s="16">
        <v>4</v>
      </c>
      <c r="B11" s="50" t="s">
        <v>40</v>
      </c>
      <c r="C11" s="31" t="s">
        <v>158</v>
      </c>
      <c r="D11" s="1" t="s">
        <v>14</v>
      </c>
      <c r="E11" s="2" t="s">
        <v>5</v>
      </c>
      <c r="F11" s="3">
        <v>2</v>
      </c>
      <c r="G11" s="47">
        <v>0</v>
      </c>
      <c r="H11" s="18">
        <f>PRODUCT(F11,G11)</f>
        <v>0</v>
      </c>
      <c r="I11" s="64">
        <v>0</v>
      </c>
      <c r="J11" s="25">
        <f t="shared" si="0"/>
        <v>0</v>
      </c>
    </row>
    <row r="12" spans="1:10" x14ac:dyDescent="0.25">
      <c r="A12" s="16">
        <v>5</v>
      </c>
      <c r="B12" s="50" t="s">
        <v>41</v>
      </c>
      <c r="C12" s="31" t="s">
        <v>159</v>
      </c>
      <c r="D12" s="32" t="s">
        <v>117</v>
      </c>
      <c r="E12" s="8" t="s">
        <v>5</v>
      </c>
      <c r="F12" s="9">
        <v>3</v>
      </c>
      <c r="G12" s="47">
        <v>0</v>
      </c>
      <c r="H12" s="18">
        <f>PRODUCT(F12,G12)</f>
        <v>0</v>
      </c>
      <c r="I12" s="64">
        <v>0</v>
      </c>
      <c r="J12" s="25">
        <f t="shared" si="0"/>
        <v>0</v>
      </c>
    </row>
    <row r="13" spans="1:10" x14ac:dyDescent="0.25">
      <c r="A13" s="16">
        <v>6</v>
      </c>
      <c r="B13" s="50" t="s">
        <v>42</v>
      </c>
      <c r="C13" s="31" t="s">
        <v>161</v>
      </c>
      <c r="D13" s="1" t="s">
        <v>13</v>
      </c>
      <c r="E13" s="2" t="s">
        <v>5</v>
      </c>
      <c r="F13" s="8">
        <v>2</v>
      </c>
      <c r="G13" s="17">
        <v>0</v>
      </c>
      <c r="H13" s="18">
        <f t="shared" ref="H13:H18" si="1">PRODUCT(F13,G13)</f>
        <v>0</v>
      </c>
      <c r="I13" s="64">
        <v>0</v>
      </c>
      <c r="J13" s="25">
        <f t="shared" si="0"/>
        <v>0</v>
      </c>
    </row>
    <row r="14" spans="1:10" x14ac:dyDescent="0.25">
      <c r="A14" s="16">
        <v>7</v>
      </c>
      <c r="B14" s="50" t="s">
        <v>43</v>
      </c>
      <c r="C14" s="31" t="s">
        <v>71</v>
      </c>
      <c r="D14" s="1" t="s">
        <v>27</v>
      </c>
      <c r="E14" s="2" t="s">
        <v>5</v>
      </c>
      <c r="F14" s="8">
        <v>2</v>
      </c>
      <c r="G14" s="47">
        <v>0</v>
      </c>
      <c r="H14" s="18">
        <f t="shared" si="1"/>
        <v>0</v>
      </c>
      <c r="I14" s="64">
        <v>0</v>
      </c>
      <c r="J14" s="25">
        <f t="shared" si="0"/>
        <v>0</v>
      </c>
    </row>
    <row r="15" spans="1:10" x14ac:dyDescent="0.25">
      <c r="A15" s="16">
        <v>8</v>
      </c>
      <c r="B15" s="50" t="s">
        <v>44</v>
      </c>
      <c r="C15" s="31" t="s">
        <v>71</v>
      </c>
      <c r="D15" s="1" t="s">
        <v>32</v>
      </c>
      <c r="E15" s="2" t="s">
        <v>5</v>
      </c>
      <c r="F15" s="8">
        <v>2</v>
      </c>
      <c r="G15" s="17">
        <v>0</v>
      </c>
      <c r="H15" s="18">
        <f t="shared" si="1"/>
        <v>0</v>
      </c>
      <c r="I15" s="64">
        <v>0</v>
      </c>
      <c r="J15" s="25">
        <f t="shared" si="0"/>
        <v>0</v>
      </c>
    </row>
    <row r="16" spans="1:10" ht="30" customHeight="1" x14ac:dyDescent="0.25">
      <c r="A16" s="16">
        <v>9</v>
      </c>
      <c r="B16" s="50" t="s">
        <v>45</v>
      </c>
      <c r="C16" s="57" t="s">
        <v>162</v>
      </c>
      <c r="D16" s="58" t="s">
        <v>3</v>
      </c>
      <c r="E16" s="9" t="s">
        <v>5</v>
      </c>
      <c r="F16" s="6">
        <v>4</v>
      </c>
      <c r="G16" s="18">
        <v>0</v>
      </c>
      <c r="H16" s="18">
        <f t="shared" si="1"/>
        <v>0</v>
      </c>
      <c r="I16" s="64">
        <v>0</v>
      </c>
      <c r="J16" s="25">
        <f t="shared" si="0"/>
        <v>0</v>
      </c>
    </row>
    <row r="17" spans="1:10" ht="15" customHeight="1" x14ac:dyDescent="0.25">
      <c r="A17" s="16">
        <v>10</v>
      </c>
      <c r="B17" s="50" t="s">
        <v>46</v>
      </c>
      <c r="C17" s="31" t="s">
        <v>163</v>
      </c>
      <c r="D17" s="1" t="s">
        <v>4</v>
      </c>
      <c r="E17" s="2" t="s">
        <v>5</v>
      </c>
      <c r="F17" s="3">
        <v>3</v>
      </c>
      <c r="G17" s="17">
        <v>0</v>
      </c>
      <c r="H17" s="18">
        <f t="shared" si="1"/>
        <v>0</v>
      </c>
      <c r="I17" s="64">
        <v>0</v>
      </c>
      <c r="J17" s="25">
        <f t="shared" si="0"/>
        <v>0</v>
      </c>
    </row>
    <row r="18" spans="1:10" ht="15" customHeight="1" x14ac:dyDescent="0.25">
      <c r="A18" s="16">
        <v>11</v>
      </c>
      <c r="B18" s="50" t="s">
        <v>47</v>
      </c>
      <c r="C18" s="31" t="s">
        <v>164</v>
      </c>
      <c r="D18" s="1" t="s">
        <v>15</v>
      </c>
      <c r="E18" s="2" t="s">
        <v>5</v>
      </c>
      <c r="F18" s="8">
        <v>1</v>
      </c>
      <c r="G18" s="17">
        <v>0</v>
      </c>
      <c r="H18" s="18">
        <f t="shared" si="1"/>
        <v>0</v>
      </c>
      <c r="I18" s="64">
        <v>0</v>
      </c>
      <c r="J18" s="25">
        <f t="shared" si="0"/>
        <v>0</v>
      </c>
    </row>
    <row r="19" spans="1:10" x14ac:dyDescent="0.25">
      <c r="A19" s="16">
        <v>12</v>
      </c>
      <c r="B19" s="50" t="s">
        <v>48</v>
      </c>
      <c r="C19" s="31" t="s">
        <v>164</v>
      </c>
      <c r="D19" s="1" t="s">
        <v>28</v>
      </c>
      <c r="E19" s="2" t="s">
        <v>5</v>
      </c>
      <c r="F19" s="8">
        <v>1</v>
      </c>
      <c r="G19" s="17">
        <v>0</v>
      </c>
      <c r="H19" s="18">
        <f t="shared" ref="H19:H29" si="2">PRODUCT(F19,G19)</f>
        <v>0</v>
      </c>
      <c r="I19" s="64">
        <v>0</v>
      </c>
      <c r="J19" s="25">
        <f t="shared" si="0"/>
        <v>0</v>
      </c>
    </row>
    <row r="20" spans="1:10" ht="15" customHeight="1" x14ac:dyDescent="0.25">
      <c r="A20" s="16">
        <v>13</v>
      </c>
      <c r="B20" s="50" t="s">
        <v>138</v>
      </c>
      <c r="C20" s="31" t="s">
        <v>164</v>
      </c>
      <c r="D20" s="1" t="s">
        <v>36</v>
      </c>
      <c r="E20" s="2" t="s">
        <v>5</v>
      </c>
      <c r="F20" s="8">
        <v>1</v>
      </c>
      <c r="G20" s="17">
        <v>0</v>
      </c>
      <c r="H20" s="18">
        <f t="shared" si="2"/>
        <v>0</v>
      </c>
      <c r="I20" s="64">
        <v>0</v>
      </c>
      <c r="J20" s="25">
        <f t="shared" si="0"/>
        <v>0</v>
      </c>
    </row>
    <row r="21" spans="1:10" ht="15" customHeight="1" x14ac:dyDescent="0.25">
      <c r="A21" s="16">
        <v>14</v>
      </c>
      <c r="B21" s="50" t="s">
        <v>49</v>
      </c>
      <c r="C21" s="31" t="s">
        <v>130</v>
      </c>
      <c r="D21" s="81" t="s">
        <v>131</v>
      </c>
      <c r="E21" s="2" t="s">
        <v>5</v>
      </c>
      <c r="F21" s="8">
        <v>1</v>
      </c>
      <c r="G21" s="17">
        <v>0</v>
      </c>
      <c r="H21" s="18">
        <f t="shared" si="2"/>
        <v>0</v>
      </c>
      <c r="I21" s="64">
        <v>0</v>
      </c>
      <c r="J21" s="25">
        <f t="shared" si="0"/>
        <v>0</v>
      </c>
    </row>
    <row r="22" spans="1:10" ht="15" customHeight="1" x14ac:dyDescent="0.25">
      <c r="A22" s="16">
        <v>15</v>
      </c>
      <c r="B22" s="50" t="s">
        <v>50</v>
      </c>
      <c r="C22" s="31" t="s">
        <v>122</v>
      </c>
      <c r="D22" s="1" t="s">
        <v>29</v>
      </c>
      <c r="E22" s="2" t="s">
        <v>5</v>
      </c>
      <c r="F22" s="3">
        <v>2</v>
      </c>
      <c r="G22" s="17">
        <v>0</v>
      </c>
      <c r="H22" s="18">
        <f t="shared" si="2"/>
        <v>0</v>
      </c>
      <c r="I22" s="64">
        <v>0</v>
      </c>
      <c r="J22" s="25">
        <f t="shared" si="0"/>
        <v>0</v>
      </c>
    </row>
    <row r="23" spans="1:10" ht="15" customHeight="1" x14ac:dyDescent="0.25">
      <c r="A23" s="16">
        <v>16</v>
      </c>
      <c r="B23" s="50" t="s">
        <v>73</v>
      </c>
      <c r="C23" s="31" t="s">
        <v>123</v>
      </c>
      <c r="D23" s="1" t="s">
        <v>121</v>
      </c>
      <c r="E23" s="2" t="s">
        <v>5</v>
      </c>
      <c r="F23" s="8">
        <v>1</v>
      </c>
      <c r="G23" s="17">
        <v>0</v>
      </c>
      <c r="H23" s="18">
        <f t="shared" si="2"/>
        <v>0</v>
      </c>
      <c r="I23" s="64">
        <v>0</v>
      </c>
      <c r="J23" s="25">
        <f t="shared" si="0"/>
        <v>0</v>
      </c>
    </row>
    <row r="24" spans="1:10" ht="15" customHeight="1" x14ac:dyDescent="0.25">
      <c r="A24" s="16">
        <v>17</v>
      </c>
      <c r="B24" s="50" t="s">
        <v>139</v>
      </c>
      <c r="C24" s="31" t="s">
        <v>125</v>
      </c>
      <c r="D24" s="1" t="s">
        <v>126</v>
      </c>
      <c r="E24" s="2" t="s">
        <v>5</v>
      </c>
      <c r="F24" s="3">
        <v>1</v>
      </c>
      <c r="G24" s="17">
        <v>0</v>
      </c>
      <c r="H24" s="18">
        <f t="shared" ref="H24:H26" si="3">PRODUCT(F24,G24)</f>
        <v>0</v>
      </c>
      <c r="I24" s="64">
        <v>0</v>
      </c>
      <c r="J24" s="25">
        <f t="shared" si="0"/>
        <v>0</v>
      </c>
    </row>
    <row r="25" spans="1:10" ht="15" customHeight="1" x14ac:dyDescent="0.25">
      <c r="A25" s="16">
        <v>18</v>
      </c>
      <c r="B25" s="50" t="s">
        <v>92</v>
      </c>
      <c r="C25" s="31" t="s">
        <v>125</v>
      </c>
      <c r="D25" s="1" t="s">
        <v>127</v>
      </c>
      <c r="E25" s="2" t="s">
        <v>5</v>
      </c>
      <c r="F25" s="3">
        <v>1</v>
      </c>
      <c r="G25" s="17">
        <v>0</v>
      </c>
      <c r="H25" s="18">
        <f t="shared" si="3"/>
        <v>0</v>
      </c>
      <c r="I25" s="64">
        <v>0</v>
      </c>
      <c r="J25" s="25">
        <f t="shared" si="0"/>
        <v>0</v>
      </c>
    </row>
    <row r="26" spans="1:10" s="7" customFormat="1" ht="30" customHeight="1" x14ac:dyDescent="0.2">
      <c r="A26" s="16">
        <v>19</v>
      </c>
      <c r="B26" s="50" t="s">
        <v>93</v>
      </c>
      <c r="C26" s="31" t="s">
        <v>125</v>
      </c>
      <c r="D26" s="69" t="s">
        <v>129</v>
      </c>
      <c r="E26" s="9" t="s">
        <v>5</v>
      </c>
      <c r="F26" s="6">
        <v>1</v>
      </c>
      <c r="G26" s="18">
        <v>0</v>
      </c>
      <c r="H26" s="18">
        <f t="shared" si="3"/>
        <v>0</v>
      </c>
      <c r="I26" s="64">
        <v>0</v>
      </c>
      <c r="J26" s="25">
        <f t="shared" si="0"/>
        <v>0</v>
      </c>
    </row>
    <row r="27" spans="1:10" ht="15" customHeight="1" x14ac:dyDescent="0.25">
      <c r="A27" s="16">
        <v>20</v>
      </c>
      <c r="B27" s="50" t="s">
        <v>140</v>
      </c>
      <c r="C27" s="31" t="s">
        <v>124</v>
      </c>
      <c r="D27" s="69" t="s">
        <v>128</v>
      </c>
      <c r="E27" s="2" t="s">
        <v>5</v>
      </c>
      <c r="F27" s="3">
        <v>1</v>
      </c>
      <c r="G27" s="17">
        <v>0</v>
      </c>
      <c r="H27" s="18">
        <f t="shared" si="2"/>
        <v>0</v>
      </c>
      <c r="I27" s="64">
        <v>0</v>
      </c>
      <c r="J27" s="25">
        <f t="shared" si="0"/>
        <v>0</v>
      </c>
    </row>
    <row r="28" spans="1:10" ht="15" customHeight="1" x14ac:dyDescent="0.25">
      <c r="A28" s="16">
        <v>21</v>
      </c>
      <c r="B28" s="50" t="s">
        <v>94</v>
      </c>
      <c r="C28" s="31" t="s">
        <v>124</v>
      </c>
      <c r="D28" s="1" t="s">
        <v>88</v>
      </c>
      <c r="E28" s="2" t="s">
        <v>5</v>
      </c>
      <c r="F28" s="3">
        <v>1</v>
      </c>
      <c r="G28" s="17">
        <v>0</v>
      </c>
      <c r="H28" s="18">
        <f t="shared" si="2"/>
        <v>0</v>
      </c>
      <c r="I28" s="64">
        <v>0</v>
      </c>
      <c r="J28" s="25">
        <f t="shared" si="0"/>
        <v>0</v>
      </c>
    </row>
    <row r="29" spans="1:10" s="7" customFormat="1" ht="30" customHeight="1" x14ac:dyDescent="0.2">
      <c r="A29" s="16">
        <v>22</v>
      </c>
      <c r="B29" s="50" t="s">
        <v>95</v>
      </c>
      <c r="C29" s="31" t="s">
        <v>124</v>
      </c>
      <c r="D29" s="69" t="s">
        <v>129</v>
      </c>
      <c r="E29" s="9" t="s">
        <v>5</v>
      </c>
      <c r="F29" s="6">
        <v>1</v>
      </c>
      <c r="G29" s="18">
        <v>0</v>
      </c>
      <c r="H29" s="18">
        <f t="shared" si="2"/>
        <v>0</v>
      </c>
      <c r="I29" s="64">
        <v>0</v>
      </c>
      <c r="J29" s="25">
        <f t="shared" si="0"/>
        <v>0</v>
      </c>
    </row>
    <row r="30" spans="1:10" ht="15" customHeight="1" x14ac:dyDescent="0.25">
      <c r="A30" s="16">
        <v>23</v>
      </c>
      <c r="B30" s="50" t="s">
        <v>141</v>
      </c>
      <c r="C30" s="31" t="s">
        <v>172</v>
      </c>
      <c r="D30" s="46" t="s">
        <v>120</v>
      </c>
      <c r="E30" s="9" t="s">
        <v>5</v>
      </c>
      <c r="F30" s="9">
        <v>1</v>
      </c>
      <c r="G30" s="47">
        <v>0</v>
      </c>
      <c r="H30" s="30">
        <f>PRODUCT(F30,G30)</f>
        <v>0</v>
      </c>
      <c r="I30" s="63">
        <v>0</v>
      </c>
      <c r="J30" s="25">
        <f t="shared" si="0"/>
        <v>0</v>
      </c>
    </row>
    <row r="31" spans="1:10" s="74" customFormat="1" x14ac:dyDescent="0.25">
      <c r="A31" s="16">
        <v>24</v>
      </c>
      <c r="B31" s="50" t="s">
        <v>96</v>
      </c>
      <c r="C31" s="43" t="s">
        <v>165</v>
      </c>
      <c r="D31" s="72" t="s">
        <v>167</v>
      </c>
      <c r="E31" s="9" t="s">
        <v>5</v>
      </c>
      <c r="F31" s="8">
        <v>2</v>
      </c>
      <c r="G31" s="17">
        <v>0</v>
      </c>
      <c r="H31" s="18">
        <f t="shared" ref="H31" si="4">PRODUCT(F31,G31)</f>
        <v>0</v>
      </c>
      <c r="I31" s="64">
        <v>0</v>
      </c>
      <c r="J31" s="25">
        <f t="shared" ref="J31" si="5">PRODUCT(F31,I31)</f>
        <v>0</v>
      </c>
    </row>
    <row r="32" spans="1:10" s="74" customFormat="1" x14ac:dyDescent="0.25">
      <c r="A32" s="16">
        <v>25</v>
      </c>
      <c r="B32" s="50" t="s">
        <v>166</v>
      </c>
      <c r="C32" s="43" t="s">
        <v>165</v>
      </c>
      <c r="D32" s="72" t="s">
        <v>169</v>
      </c>
      <c r="E32" s="9" t="s">
        <v>5</v>
      </c>
      <c r="F32" s="8">
        <v>2</v>
      </c>
      <c r="G32" s="17">
        <v>0</v>
      </c>
      <c r="H32" s="18">
        <f t="shared" ref="H32" si="6">PRODUCT(F32,G32)</f>
        <v>0</v>
      </c>
      <c r="I32" s="64"/>
      <c r="J32" s="25"/>
    </row>
    <row r="33" spans="1:10" s="74" customFormat="1" x14ac:dyDescent="0.2">
      <c r="A33" s="16">
        <v>26</v>
      </c>
      <c r="B33" s="50" t="s">
        <v>168</v>
      </c>
      <c r="C33" s="31"/>
      <c r="D33" s="72" t="s">
        <v>170</v>
      </c>
      <c r="E33" s="44" t="s">
        <v>5</v>
      </c>
      <c r="F33" s="73">
        <v>6</v>
      </c>
      <c r="G33" s="71"/>
      <c r="H33" s="30"/>
      <c r="I33" s="87">
        <v>0</v>
      </c>
      <c r="J33" s="25">
        <f>PRODUCT(F33,I33)</f>
        <v>0</v>
      </c>
    </row>
    <row r="34" spans="1:10" x14ac:dyDescent="0.25">
      <c r="A34" s="16">
        <v>27</v>
      </c>
      <c r="B34" s="50"/>
      <c r="C34" s="31"/>
      <c r="D34" s="65"/>
      <c r="E34" s="2"/>
      <c r="F34" s="3"/>
      <c r="G34" s="17"/>
      <c r="H34" s="18"/>
      <c r="I34" s="66"/>
      <c r="J34" s="45"/>
    </row>
    <row r="35" spans="1:10" x14ac:dyDescent="0.25">
      <c r="A35" s="16">
        <v>28</v>
      </c>
      <c r="B35" s="50">
        <v>300</v>
      </c>
      <c r="C35" s="31"/>
      <c r="D35" s="65" t="s">
        <v>134</v>
      </c>
      <c r="E35" s="2"/>
      <c r="F35" s="3"/>
      <c r="G35" s="17"/>
      <c r="H35" s="18"/>
      <c r="I35" s="66"/>
      <c r="J35" s="45"/>
    </row>
    <row r="36" spans="1:10" s="7" customFormat="1" ht="30" x14ac:dyDescent="0.2">
      <c r="A36" s="16">
        <v>29</v>
      </c>
      <c r="B36" s="50" t="s">
        <v>149</v>
      </c>
      <c r="C36" s="57" t="s">
        <v>226</v>
      </c>
      <c r="D36" s="58" t="s">
        <v>13</v>
      </c>
      <c r="E36" s="9" t="s">
        <v>5</v>
      </c>
      <c r="F36" s="8">
        <v>3</v>
      </c>
      <c r="G36" s="18">
        <v>0</v>
      </c>
      <c r="H36" s="18">
        <f t="shared" ref="H36:H37" si="7">PRODUCT(F36,G36)</f>
        <v>0</v>
      </c>
      <c r="I36" s="64">
        <v>0</v>
      </c>
      <c r="J36" s="45">
        <f>PRODUCT(F36,I36)</f>
        <v>0</v>
      </c>
    </row>
    <row r="37" spans="1:10" ht="15" customHeight="1" x14ac:dyDescent="0.25">
      <c r="A37" s="16">
        <v>30</v>
      </c>
      <c r="B37" s="50" t="s">
        <v>150</v>
      </c>
      <c r="C37" s="31" t="s">
        <v>225</v>
      </c>
      <c r="D37" s="1" t="s">
        <v>31</v>
      </c>
      <c r="E37" s="2" t="s">
        <v>5</v>
      </c>
      <c r="F37" s="8">
        <v>2</v>
      </c>
      <c r="G37" s="17">
        <v>0</v>
      </c>
      <c r="H37" s="18">
        <f t="shared" si="7"/>
        <v>0</v>
      </c>
      <c r="I37" s="64">
        <v>0</v>
      </c>
      <c r="J37" s="45">
        <f t="shared" ref="J37:J41" si="8">PRODUCT(F37,I37)</f>
        <v>0</v>
      </c>
    </row>
    <row r="38" spans="1:10" x14ac:dyDescent="0.25">
      <c r="A38" s="16">
        <v>31</v>
      </c>
      <c r="B38" s="50" t="s">
        <v>151</v>
      </c>
      <c r="C38" s="31" t="s">
        <v>173</v>
      </c>
      <c r="D38" s="32" t="s">
        <v>120</v>
      </c>
      <c r="E38" s="9" t="s">
        <v>5</v>
      </c>
      <c r="F38" s="9">
        <v>1</v>
      </c>
      <c r="G38" s="47">
        <v>0</v>
      </c>
      <c r="H38" s="18">
        <f>PRODUCT(F38,G38)</f>
        <v>0</v>
      </c>
      <c r="I38" s="63">
        <v>0</v>
      </c>
      <c r="J38" s="45">
        <f t="shared" si="8"/>
        <v>0</v>
      </c>
    </row>
    <row r="39" spans="1:10" x14ac:dyDescent="0.25">
      <c r="A39" s="16">
        <v>32</v>
      </c>
      <c r="B39" s="50" t="s">
        <v>152</v>
      </c>
      <c r="C39" s="31" t="s">
        <v>174</v>
      </c>
      <c r="D39" s="32" t="s">
        <v>175</v>
      </c>
      <c r="E39" s="9" t="s">
        <v>5</v>
      </c>
      <c r="F39" s="9">
        <v>1</v>
      </c>
      <c r="G39" s="47">
        <v>0</v>
      </c>
      <c r="H39" s="18">
        <f>PRODUCT(F39,G39)</f>
        <v>0</v>
      </c>
      <c r="I39" s="63">
        <v>0</v>
      </c>
      <c r="J39" s="45">
        <f t="shared" si="8"/>
        <v>0</v>
      </c>
    </row>
    <row r="40" spans="1:10" x14ac:dyDescent="0.25">
      <c r="A40" s="16">
        <v>33</v>
      </c>
      <c r="B40" s="50" t="s">
        <v>176</v>
      </c>
      <c r="C40" s="31" t="s">
        <v>228</v>
      </c>
      <c r="D40" s="32" t="s">
        <v>229</v>
      </c>
      <c r="E40" s="9" t="s">
        <v>5</v>
      </c>
      <c r="F40" s="9">
        <v>1</v>
      </c>
      <c r="G40" s="47">
        <v>0</v>
      </c>
      <c r="H40" s="18">
        <f>PRODUCT(F40,G40)</f>
        <v>0</v>
      </c>
      <c r="I40" s="63">
        <v>0</v>
      </c>
      <c r="J40" s="45">
        <f t="shared" ref="J40" si="9">PRODUCT(F40,I40)</f>
        <v>0</v>
      </c>
    </row>
    <row r="41" spans="1:10" s="140" customFormat="1" x14ac:dyDescent="0.2">
      <c r="A41" s="16">
        <v>34</v>
      </c>
      <c r="B41" s="50" t="s">
        <v>227</v>
      </c>
      <c r="C41" s="31"/>
      <c r="D41" s="79" t="s">
        <v>137</v>
      </c>
      <c r="E41" s="6" t="s">
        <v>5</v>
      </c>
      <c r="F41" s="139">
        <v>7</v>
      </c>
      <c r="G41" s="71"/>
      <c r="H41" s="18"/>
      <c r="I41" s="66">
        <v>0</v>
      </c>
      <c r="J41" s="45">
        <f t="shared" si="8"/>
        <v>0</v>
      </c>
    </row>
    <row r="42" spans="1:10" s="74" customFormat="1" x14ac:dyDescent="0.2">
      <c r="A42" s="16">
        <v>35</v>
      </c>
      <c r="B42" s="50"/>
      <c r="C42" s="43"/>
      <c r="D42" s="72"/>
      <c r="E42" s="44"/>
      <c r="F42" s="73"/>
      <c r="G42" s="71"/>
      <c r="H42" s="30"/>
      <c r="I42" s="87"/>
      <c r="J42" s="25"/>
    </row>
    <row r="43" spans="1:10" s="74" customFormat="1" x14ac:dyDescent="0.2">
      <c r="A43" s="16">
        <v>36</v>
      </c>
      <c r="B43" s="50"/>
      <c r="C43" s="43"/>
      <c r="D43" s="91" t="s">
        <v>177</v>
      </c>
      <c r="E43" s="44"/>
      <c r="F43" s="73"/>
      <c r="G43" s="71"/>
      <c r="H43" s="30"/>
      <c r="I43" s="87"/>
      <c r="J43" s="25"/>
    </row>
    <row r="44" spans="1:10" x14ac:dyDescent="0.25">
      <c r="A44" s="16">
        <v>37</v>
      </c>
      <c r="B44" s="50">
        <v>200</v>
      </c>
      <c r="C44" s="31"/>
      <c r="D44" s="65" t="s">
        <v>132</v>
      </c>
      <c r="E44" s="2"/>
      <c r="F44" s="3"/>
      <c r="G44" s="17"/>
      <c r="H44" s="18"/>
      <c r="I44" s="66"/>
      <c r="J44" s="45"/>
    </row>
    <row r="45" spans="1:10" s="7" customFormat="1" ht="30" x14ac:dyDescent="0.2">
      <c r="A45" s="16">
        <v>38</v>
      </c>
      <c r="B45" s="50" t="s">
        <v>142</v>
      </c>
      <c r="C45" s="57" t="s">
        <v>178</v>
      </c>
      <c r="D45" s="58" t="s">
        <v>13</v>
      </c>
      <c r="E45" s="9" t="s">
        <v>5</v>
      </c>
      <c r="F45" s="8">
        <v>4</v>
      </c>
      <c r="G45" s="18">
        <v>0</v>
      </c>
      <c r="H45" s="18">
        <f t="shared" ref="H45" si="10">PRODUCT(F45,G45)</f>
        <v>0</v>
      </c>
      <c r="I45" s="64">
        <v>0</v>
      </c>
      <c r="J45" s="45">
        <f>PRODUCT(F45,I45)</f>
        <v>0</v>
      </c>
    </row>
    <row r="46" spans="1:10" x14ac:dyDescent="0.25">
      <c r="A46" s="16">
        <v>39</v>
      </c>
      <c r="B46" s="50" t="s">
        <v>143</v>
      </c>
      <c r="C46" s="31" t="s">
        <v>118</v>
      </c>
      <c r="D46" s="46" t="s">
        <v>156</v>
      </c>
      <c r="E46" s="9" t="s">
        <v>5</v>
      </c>
      <c r="F46" s="9">
        <v>1</v>
      </c>
      <c r="G46" s="47">
        <v>0</v>
      </c>
      <c r="H46" s="30">
        <f>PRODUCT(F46,G46)</f>
        <v>0</v>
      </c>
      <c r="I46" s="63">
        <v>0</v>
      </c>
      <c r="J46" s="25">
        <f t="shared" ref="J46" si="11">PRODUCT(F46,I46)</f>
        <v>0</v>
      </c>
    </row>
    <row r="47" spans="1:10" x14ac:dyDescent="0.25">
      <c r="A47" s="16">
        <v>40</v>
      </c>
      <c r="B47" s="50" t="s">
        <v>144</v>
      </c>
      <c r="C47" s="31" t="s">
        <v>160</v>
      </c>
      <c r="D47" s="46" t="s">
        <v>180</v>
      </c>
      <c r="E47" s="9" t="s">
        <v>5</v>
      </c>
      <c r="F47" s="9">
        <v>1</v>
      </c>
      <c r="G47" s="47">
        <v>0</v>
      </c>
      <c r="H47" s="30">
        <f>PRODUCT(F47,G47)</f>
        <v>0</v>
      </c>
      <c r="I47" s="63">
        <v>0</v>
      </c>
      <c r="J47" s="25">
        <f t="shared" ref="J47:J53" si="12">PRODUCT(F47,I47)</f>
        <v>0</v>
      </c>
    </row>
    <row r="48" spans="1:10" ht="15" customHeight="1" x14ac:dyDescent="0.25">
      <c r="A48" s="16">
        <v>41</v>
      </c>
      <c r="B48" s="50" t="s">
        <v>145</v>
      </c>
      <c r="C48" s="31" t="s">
        <v>179</v>
      </c>
      <c r="D48" s="1" t="s">
        <v>31</v>
      </c>
      <c r="E48" s="2" t="s">
        <v>5</v>
      </c>
      <c r="F48" s="8">
        <v>1</v>
      </c>
      <c r="G48" s="17">
        <v>0</v>
      </c>
      <c r="H48" s="18">
        <f>PRODUCT(F48,G48)</f>
        <v>0</v>
      </c>
      <c r="I48" s="64">
        <v>0</v>
      </c>
      <c r="J48" s="45">
        <f>PRODUCT(F48,I48)</f>
        <v>0</v>
      </c>
    </row>
    <row r="49" spans="1:10" ht="15" customHeight="1" x14ac:dyDescent="0.25">
      <c r="A49" s="16">
        <v>42</v>
      </c>
      <c r="B49" s="50" t="s">
        <v>146</v>
      </c>
      <c r="C49" s="31" t="s">
        <v>133</v>
      </c>
      <c r="D49" s="69" t="s">
        <v>224</v>
      </c>
      <c r="E49" s="2" t="s">
        <v>5</v>
      </c>
      <c r="F49" s="3">
        <v>2</v>
      </c>
      <c r="G49" s="17">
        <v>0</v>
      </c>
      <c r="H49" s="18">
        <f t="shared" ref="H49:H51" si="13">PRODUCT(F49,G49)</f>
        <v>0</v>
      </c>
      <c r="I49" s="64">
        <v>0</v>
      </c>
      <c r="J49" s="45">
        <f t="shared" si="12"/>
        <v>0</v>
      </c>
    </row>
    <row r="50" spans="1:10" x14ac:dyDescent="0.25">
      <c r="A50" s="16">
        <v>43</v>
      </c>
      <c r="B50" s="50" t="s">
        <v>147</v>
      </c>
      <c r="C50" s="31" t="s">
        <v>133</v>
      </c>
      <c r="D50" s="1" t="s">
        <v>127</v>
      </c>
      <c r="E50" s="2" t="s">
        <v>5</v>
      </c>
      <c r="F50" s="3">
        <v>2</v>
      </c>
      <c r="G50" s="17">
        <v>0</v>
      </c>
      <c r="H50" s="18">
        <f t="shared" si="13"/>
        <v>0</v>
      </c>
      <c r="I50" s="64">
        <v>0</v>
      </c>
      <c r="J50" s="45">
        <f t="shared" si="12"/>
        <v>0</v>
      </c>
    </row>
    <row r="51" spans="1:10" s="7" customFormat="1" ht="30" customHeight="1" x14ac:dyDescent="0.2">
      <c r="A51" s="16">
        <v>44</v>
      </c>
      <c r="B51" s="50" t="s">
        <v>147</v>
      </c>
      <c r="C51" s="31" t="s">
        <v>133</v>
      </c>
      <c r="D51" s="69" t="s">
        <v>129</v>
      </c>
      <c r="E51" s="9" t="s">
        <v>5</v>
      </c>
      <c r="F51" s="6">
        <v>2</v>
      </c>
      <c r="G51" s="18">
        <v>0</v>
      </c>
      <c r="H51" s="18">
        <f t="shared" si="13"/>
        <v>0</v>
      </c>
      <c r="I51" s="64">
        <v>0</v>
      </c>
      <c r="J51" s="45">
        <f t="shared" si="12"/>
        <v>0</v>
      </c>
    </row>
    <row r="52" spans="1:10" x14ac:dyDescent="0.25">
      <c r="A52" s="16">
        <v>45</v>
      </c>
      <c r="B52" s="50" t="s">
        <v>148</v>
      </c>
      <c r="C52" s="31" t="s">
        <v>182</v>
      </c>
      <c r="D52" s="46" t="s">
        <v>175</v>
      </c>
      <c r="E52" s="9" t="s">
        <v>5</v>
      </c>
      <c r="F52" s="9">
        <v>1</v>
      </c>
      <c r="G52" s="47">
        <v>0</v>
      </c>
      <c r="H52" s="30">
        <f>PRODUCT(F52,G52)</f>
        <v>0</v>
      </c>
      <c r="I52" s="63">
        <v>0</v>
      </c>
      <c r="J52" s="25">
        <f t="shared" si="12"/>
        <v>0</v>
      </c>
    </row>
    <row r="53" spans="1:10" s="74" customFormat="1" x14ac:dyDescent="0.2">
      <c r="A53" s="16">
        <v>46</v>
      </c>
      <c r="B53" s="50" t="s">
        <v>181</v>
      </c>
      <c r="C53" s="43"/>
      <c r="D53" s="72" t="s">
        <v>136</v>
      </c>
      <c r="E53" s="44" t="s">
        <v>5</v>
      </c>
      <c r="F53" s="73">
        <v>4</v>
      </c>
      <c r="G53" s="71"/>
      <c r="H53" s="30"/>
      <c r="I53" s="87">
        <v>0</v>
      </c>
      <c r="J53" s="25">
        <f t="shared" si="12"/>
        <v>0</v>
      </c>
    </row>
    <row r="54" spans="1:10" s="74" customFormat="1" x14ac:dyDescent="0.2">
      <c r="A54" s="16">
        <v>47</v>
      </c>
      <c r="B54" s="50"/>
      <c r="C54" s="43"/>
      <c r="D54" s="72"/>
      <c r="E54" s="44"/>
      <c r="F54" s="73"/>
      <c r="G54" s="71"/>
      <c r="H54" s="30"/>
      <c r="I54" s="87"/>
      <c r="J54" s="25"/>
    </row>
    <row r="55" spans="1:10" x14ac:dyDescent="0.25">
      <c r="A55" s="16">
        <v>48</v>
      </c>
      <c r="B55" s="50"/>
      <c r="C55" s="31"/>
      <c r="D55" s="65" t="s">
        <v>135</v>
      </c>
      <c r="E55" s="9"/>
      <c r="F55" s="8"/>
      <c r="G55" s="17"/>
      <c r="H55" s="19"/>
      <c r="I55" s="64"/>
      <c r="J55" s="45"/>
    </row>
    <row r="56" spans="1:10" ht="15" customHeight="1" x14ac:dyDescent="0.25">
      <c r="A56" s="16">
        <v>49</v>
      </c>
      <c r="B56" s="51">
        <v>600</v>
      </c>
      <c r="C56" s="31"/>
      <c r="D56" s="10" t="s">
        <v>2</v>
      </c>
      <c r="E56" s="2"/>
      <c r="F56" s="2"/>
      <c r="G56" s="17"/>
      <c r="H56" s="19"/>
      <c r="I56" s="64"/>
      <c r="J56" s="45"/>
    </row>
    <row r="57" spans="1:10" ht="15" customHeight="1" x14ac:dyDescent="0.25">
      <c r="A57" s="16">
        <v>50</v>
      </c>
      <c r="B57" s="50" t="s">
        <v>74</v>
      </c>
      <c r="C57" s="31" t="s">
        <v>2</v>
      </c>
      <c r="D57" s="24" t="s">
        <v>106</v>
      </c>
      <c r="E57" s="40" t="s">
        <v>5</v>
      </c>
      <c r="F57" s="26">
        <v>1</v>
      </c>
      <c r="G57" s="41">
        <v>0</v>
      </c>
      <c r="H57" s="18">
        <f t="shared" ref="H57:H70" si="14">PRODUCT(F57,G57)</f>
        <v>0</v>
      </c>
      <c r="I57" s="128" t="s">
        <v>115</v>
      </c>
      <c r="J57" s="25"/>
    </row>
    <row r="58" spans="1:10" ht="15" customHeight="1" x14ac:dyDescent="0.25">
      <c r="A58" s="16">
        <v>51</v>
      </c>
      <c r="B58" s="50" t="s">
        <v>76</v>
      </c>
      <c r="C58" s="31" t="s">
        <v>75</v>
      </c>
      <c r="D58" s="1" t="s">
        <v>89</v>
      </c>
      <c r="E58" s="3" t="s">
        <v>5</v>
      </c>
      <c r="F58" s="8">
        <v>1</v>
      </c>
      <c r="G58" s="17">
        <v>0</v>
      </c>
      <c r="H58" s="18">
        <f t="shared" si="14"/>
        <v>0</v>
      </c>
      <c r="I58" s="129"/>
      <c r="J58" s="25"/>
    </row>
    <row r="59" spans="1:10" ht="15" customHeight="1" x14ac:dyDescent="0.25">
      <c r="A59" s="16">
        <v>52</v>
      </c>
      <c r="B59" s="50"/>
      <c r="C59" s="31"/>
      <c r="D59" s="1" t="s">
        <v>37</v>
      </c>
      <c r="E59" s="3" t="s">
        <v>5</v>
      </c>
      <c r="F59" s="8">
        <v>1</v>
      </c>
      <c r="G59" s="17">
        <v>0</v>
      </c>
      <c r="H59" s="18">
        <f t="shared" si="14"/>
        <v>0</v>
      </c>
      <c r="I59" s="129"/>
      <c r="J59" s="25"/>
    </row>
    <row r="60" spans="1:10" ht="15" customHeight="1" x14ac:dyDescent="0.25">
      <c r="A60" s="16">
        <v>53</v>
      </c>
      <c r="B60" s="50" t="s">
        <v>77</v>
      </c>
      <c r="C60" s="31" t="s">
        <v>185</v>
      </c>
      <c r="D60" s="24" t="s">
        <v>30</v>
      </c>
      <c r="E60" s="40" t="s">
        <v>5</v>
      </c>
      <c r="F60" s="26">
        <v>1</v>
      </c>
      <c r="G60" s="41">
        <v>0</v>
      </c>
      <c r="H60" s="18">
        <f t="shared" si="14"/>
        <v>0</v>
      </c>
      <c r="I60" s="129"/>
      <c r="J60" s="25"/>
    </row>
    <row r="61" spans="1:10" ht="15" customHeight="1" x14ac:dyDescent="0.25">
      <c r="A61" s="16">
        <v>54</v>
      </c>
      <c r="B61" s="50" t="s">
        <v>78</v>
      </c>
      <c r="C61" s="31" t="s">
        <v>90</v>
      </c>
      <c r="D61" s="24" t="s">
        <v>23</v>
      </c>
      <c r="E61" s="40" t="s">
        <v>5</v>
      </c>
      <c r="F61" s="26">
        <v>1</v>
      </c>
      <c r="G61" s="41">
        <v>0</v>
      </c>
      <c r="H61" s="18">
        <f t="shared" si="14"/>
        <v>0</v>
      </c>
      <c r="I61" s="129"/>
      <c r="J61" s="25"/>
    </row>
    <row r="62" spans="1:10" ht="15" customHeight="1" x14ac:dyDescent="0.25">
      <c r="A62" s="16">
        <v>55</v>
      </c>
      <c r="B62" s="50" t="s">
        <v>79</v>
      </c>
      <c r="C62" s="31"/>
      <c r="D62" s="1" t="s">
        <v>91</v>
      </c>
      <c r="E62" s="3" t="s">
        <v>5</v>
      </c>
      <c r="F62" s="8">
        <v>1</v>
      </c>
      <c r="G62" s="17">
        <v>0</v>
      </c>
      <c r="H62" s="18">
        <f t="shared" si="14"/>
        <v>0</v>
      </c>
      <c r="I62" s="129"/>
      <c r="J62" s="25"/>
    </row>
    <row r="63" spans="1:10" ht="15" customHeight="1" x14ac:dyDescent="0.25">
      <c r="A63" s="16">
        <v>56</v>
      </c>
      <c r="B63" s="50" t="s">
        <v>80</v>
      </c>
      <c r="C63" s="31" t="s">
        <v>184</v>
      </c>
      <c r="D63" s="1" t="s">
        <v>183</v>
      </c>
      <c r="E63" s="3" t="s">
        <v>5</v>
      </c>
      <c r="F63" s="8">
        <v>1</v>
      </c>
      <c r="G63" s="17">
        <v>0</v>
      </c>
      <c r="H63" s="18">
        <f t="shared" ref="H63" si="15">PRODUCT(F63,G63)</f>
        <v>0</v>
      </c>
      <c r="I63" s="129"/>
      <c r="J63" s="25"/>
    </row>
    <row r="64" spans="1:10" ht="15" customHeight="1" x14ac:dyDescent="0.25">
      <c r="A64" s="16">
        <v>57</v>
      </c>
      <c r="B64" s="50" t="s">
        <v>81</v>
      </c>
      <c r="C64" s="31" t="s">
        <v>186</v>
      </c>
      <c r="D64" s="24" t="s">
        <v>24</v>
      </c>
      <c r="E64" s="40" t="s">
        <v>5</v>
      </c>
      <c r="F64" s="26">
        <v>4</v>
      </c>
      <c r="G64" s="41">
        <v>0</v>
      </c>
      <c r="H64" s="18">
        <f t="shared" si="14"/>
        <v>0</v>
      </c>
      <c r="I64" s="129"/>
      <c r="J64" s="25"/>
    </row>
    <row r="65" spans="1:10" ht="15" customHeight="1" x14ac:dyDescent="0.25">
      <c r="A65" s="16">
        <v>58</v>
      </c>
      <c r="B65" s="50" t="s">
        <v>82</v>
      </c>
      <c r="C65" s="31" t="s">
        <v>187</v>
      </c>
      <c r="D65" s="24" t="s">
        <v>25</v>
      </c>
      <c r="E65" s="40" t="s">
        <v>5</v>
      </c>
      <c r="F65" s="26">
        <v>3</v>
      </c>
      <c r="G65" s="41">
        <v>0</v>
      </c>
      <c r="H65" s="18">
        <f t="shared" si="14"/>
        <v>0</v>
      </c>
      <c r="I65" s="129"/>
      <c r="J65" s="25"/>
    </row>
    <row r="66" spans="1:10" ht="15" customHeight="1" x14ac:dyDescent="0.25">
      <c r="A66" s="16">
        <v>59</v>
      </c>
      <c r="B66" s="44" t="s">
        <v>83</v>
      </c>
      <c r="C66" s="31" t="s">
        <v>188</v>
      </c>
      <c r="D66" s="24" t="s">
        <v>26</v>
      </c>
      <c r="E66" s="40" t="s">
        <v>5</v>
      </c>
      <c r="F66" s="26">
        <v>3</v>
      </c>
      <c r="G66" s="41">
        <v>0</v>
      </c>
      <c r="H66" s="18">
        <f t="shared" si="14"/>
        <v>0</v>
      </c>
      <c r="I66" s="129"/>
      <c r="J66" s="25"/>
    </row>
    <row r="67" spans="1:10" s="20" customFormat="1" ht="15" customHeight="1" x14ac:dyDescent="0.25">
      <c r="A67" s="16">
        <v>60</v>
      </c>
      <c r="B67" s="44" t="s">
        <v>83</v>
      </c>
      <c r="C67" s="43" t="s">
        <v>189</v>
      </c>
      <c r="D67" s="24" t="s">
        <v>107</v>
      </c>
      <c r="E67" s="9" t="s">
        <v>5</v>
      </c>
      <c r="F67" s="44">
        <v>1</v>
      </c>
      <c r="G67" s="30">
        <v>0</v>
      </c>
      <c r="H67" s="30">
        <f>PRODUCT(F67,G67)</f>
        <v>0</v>
      </c>
      <c r="I67" s="129"/>
      <c r="J67" s="25"/>
    </row>
    <row r="68" spans="1:10" ht="30" customHeight="1" x14ac:dyDescent="0.25">
      <c r="A68" s="16">
        <v>61</v>
      </c>
      <c r="B68" s="50" t="s">
        <v>153</v>
      </c>
      <c r="C68" s="31" t="s">
        <v>105</v>
      </c>
      <c r="D68" s="39" t="s">
        <v>116</v>
      </c>
      <c r="E68" s="6" t="s">
        <v>5</v>
      </c>
      <c r="F68" s="8">
        <v>1</v>
      </c>
      <c r="G68" s="18">
        <v>0</v>
      </c>
      <c r="H68" s="19">
        <f>PRODUCT(F68,G68)</f>
        <v>0</v>
      </c>
      <c r="I68" s="129"/>
      <c r="J68" s="25"/>
    </row>
    <row r="69" spans="1:10" ht="30" customHeight="1" x14ac:dyDescent="0.25">
      <c r="A69" s="16">
        <v>62</v>
      </c>
      <c r="B69" s="50" t="s">
        <v>155</v>
      </c>
      <c r="C69" s="43" t="s">
        <v>114</v>
      </c>
      <c r="D69" s="39" t="s">
        <v>113</v>
      </c>
      <c r="E69" s="6" t="s">
        <v>5</v>
      </c>
      <c r="F69" s="8">
        <v>1</v>
      </c>
      <c r="G69" s="18">
        <v>0</v>
      </c>
      <c r="H69" s="19">
        <f t="shared" si="14"/>
        <v>0</v>
      </c>
      <c r="I69" s="130"/>
      <c r="J69" s="25"/>
    </row>
    <row r="70" spans="1:10" ht="15" customHeight="1" x14ac:dyDescent="0.25">
      <c r="A70" s="16">
        <v>63</v>
      </c>
      <c r="B70" s="50" t="s">
        <v>155</v>
      </c>
      <c r="C70" s="31"/>
      <c r="D70" s="88" t="s">
        <v>154</v>
      </c>
      <c r="E70" s="40" t="s">
        <v>5</v>
      </c>
      <c r="F70" s="44">
        <v>2</v>
      </c>
      <c r="G70" s="89">
        <v>0</v>
      </c>
      <c r="H70" s="30">
        <f t="shared" si="14"/>
        <v>0</v>
      </c>
      <c r="I70" s="64"/>
      <c r="J70" s="25"/>
    </row>
    <row r="71" spans="1:10" ht="15" customHeight="1" x14ac:dyDescent="0.25">
      <c r="A71" s="16">
        <v>64</v>
      </c>
      <c r="B71" s="50"/>
      <c r="C71" s="31"/>
      <c r="D71" s="88"/>
      <c r="E71" s="40"/>
      <c r="F71" s="44"/>
      <c r="G71" s="89"/>
      <c r="H71" s="30"/>
      <c r="I71" s="64"/>
      <c r="J71" s="25"/>
    </row>
    <row r="72" spans="1:10" x14ac:dyDescent="0.25">
      <c r="A72" s="16">
        <v>65</v>
      </c>
      <c r="B72" s="50"/>
      <c r="C72" s="31"/>
      <c r="D72" s="65" t="s">
        <v>177</v>
      </c>
      <c r="E72" s="9"/>
      <c r="F72" s="8"/>
      <c r="G72" s="17"/>
      <c r="H72" s="19"/>
      <c r="I72" s="64"/>
      <c r="J72" s="45"/>
    </row>
    <row r="73" spans="1:10" ht="15" customHeight="1" x14ac:dyDescent="0.25">
      <c r="A73" s="16">
        <v>66</v>
      </c>
      <c r="B73" s="51">
        <v>600</v>
      </c>
      <c r="C73" s="31"/>
      <c r="D73" s="10" t="s">
        <v>2</v>
      </c>
      <c r="E73" s="2"/>
      <c r="F73" s="2"/>
      <c r="G73" s="17"/>
      <c r="H73" s="19"/>
      <c r="I73" s="64"/>
      <c r="J73" s="45"/>
    </row>
    <row r="74" spans="1:10" ht="15" customHeight="1" x14ac:dyDescent="0.25">
      <c r="A74" s="16">
        <v>67</v>
      </c>
      <c r="B74" s="50" t="s">
        <v>77</v>
      </c>
      <c r="C74" s="31" t="s">
        <v>185</v>
      </c>
      <c r="D74" s="24" t="s">
        <v>30</v>
      </c>
      <c r="E74" s="40" t="s">
        <v>5</v>
      </c>
      <c r="F74" s="26">
        <v>1</v>
      </c>
      <c r="G74" s="41">
        <v>0</v>
      </c>
      <c r="H74" s="18">
        <f>PRODUCT(F74,G74)</f>
        <v>0</v>
      </c>
      <c r="I74" s="131" t="s">
        <v>193</v>
      </c>
      <c r="J74" s="45"/>
    </row>
    <row r="75" spans="1:10" ht="15" customHeight="1" x14ac:dyDescent="0.25">
      <c r="A75" s="16">
        <v>68</v>
      </c>
      <c r="B75" s="50" t="s">
        <v>80</v>
      </c>
      <c r="C75" s="31" t="s">
        <v>184</v>
      </c>
      <c r="D75" s="1" t="s">
        <v>183</v>
      </c>
      <c r="E75" s="3" t="s">
        <v>5</v>
      </c>
      <c r="F75" s="8">
        <v>1</v>
      </c>
      <c r="G75" s="17">
        <v>0</v>
      </c>
      <c r="H75" s="18">
        <f>PRODUCT(F75,G75)</f>
        <v>0</v>
      </c>
      <c r="I75" s="132"/>
      <c r="J75" s="45"/>
    </row>
    <row r="76" spans="1:10" ht="15" customHeight="1" x14ac:dyDescent="0.25">
      <c r="A76" s="16">
        <v>69</v>
      </c>
      <c r="B76" s="50" t="s">
        <v>80</v>
      </c>
      <c r="C76" s="31" t="s">
        <v>190</v>
      </c>
      <c r="D76" s="24" t="s">
        <v>24</v>
      </c>
      <c r="E76" s="40" t="s">
        <v>5</v>
      </c>
      <c r="F76" s="26">
        <v>2</v>
      </c>
      <c r="G76" s="41">
        <v>0</v>
      </c>
      <c r="H76" s="18">
        <f t="shared" ref="H76:H78" si="16">PRODUCT(F76,G76)</f>
        <v>0</v>
      </c>
      <c r="I76" s="132"/>
      <c r="J76" s="25"/>
    </row>
    <row r="77" spans="1:10" ht="15" customHeight="1" x14ac:dyDescent="0.25">
      <c r="A77" s="16">
        <v>70</v>
      </c>
      <c r="B77" s="50" t="s">
        <v>81</v>
      </c>
      <c r="C77" s="31" t="s">
        <v>191</v>
      </c>
      <c r="D77" s="24" t="s">
        <v>25</v>
      </c>
      <c r="E77" s="40" t="s">
        <v>5</v>
      </c>
      <c r="F77" s="26">
        <v>1</v>
      </c>
      <c r="G77" s="41">
        <v>0</v>
      </c>
      <c r="H77" s="18">
        <f t="shared" si="16"/>
        <v>0</v>
      </c>
      <c r="I77" s="132"/>
      <c r="J77" s="25"/>
    </row>
    <row r="78" spans="1:10" ht="15" customHeight="1" x14ac:dyDescent="0.25">
      <c r="A78" s="16">
        <v>71</v>
      </c>
      <c r="B78" s="50" t="s">
        <v>82</v>
      </c>
      <c r="C78" s="31" t="s">
        <v>192</v>
      </c>
      <c r="D78" s="24" t="s">
        <v>26</v>
      </c>
      <c r="E78" s="40" t="s">
        <v>5</v>
      </c>
      <c r="F78" s="26">
        <v>1</v>
      </c>
      <c r="G78" s="41">
        <v>0</v>
      </c>
      <c r="H78" s="18">
        <f t="shared" si="16"/>
        <v>0</v>
      </c>
      <c r="I78" s="133"/>
      <c r="J78" s="25"/>
    </row>
    <row r="79" spans="1:10" ht="15" customHeight="1" x14ac:dyDescent="0.25">
      <c r="A79" s="16">
        <v>72</v>
      </c>
      <c r="B79" s="50"/>
      <c r="C79" s="31"/>
      <c r="D79" s="88"/>
      <c r="E79" s="40"/>
      <c r="F79" s="44"/>
      <c r="G79" s="89"/>
      <c r="H79" s="19"/>
      <c r="I79" s="19"/>
      <c r="J79" s="25"/>
    </row>
    <row r="80" spans="1:10" ht="15" customHeight="1" x14ac:dyDescent="0.25">
      <c r="A80" s="16">
        <v>73</v>
      </c>
      <c r="B80" s="67">
        <v>360</v>
      </c>
      <c r="C80" s="31"/>
      <c r="D80" s="10" t="s">
        <v>135</v>
      </c>
      <c r="E80" s="3"/>
      <c r="F80" s="2"/>
      <c r="G80" s="82"/>
      <c r="H80" s="83"/>
      <c r="I80" s="64"/>
      <c r="J80" s="45"/>
    </row>
    <row r="81" spans="1:10" ht="80.099999999999994" customHeight="1" x14ac:dyDescent="0.25">
      <c r="A81" s="16">
        <v>74</v>
      </c>
      <c r="B81" s="68" t="s">
        <v>51</v>
      </c>
      <c r="C81" s="31"/>
      <c r="D81" s="69" t="s">
        <v>195</v>
      </c>
      <c r="E81" s="6" t="s">
        <v>5</v>
      </c>
      <c r="F81" s="70">
        <v>2</v>
      </c>
      <c r="G81" s="71">
        <v>0</v>
      </c>
      <c r="H81" s="18">
        <f>PRODUCT(F81,G81)</f>
        <v>0</v>
      </c>
      <c r="I81" s="64">
        <v>0</v>
      </c>
      <c r="J81" s="45">
        <f t="shared" ref="J81" si="17">PRODUCT(F81,I81)</f>
        <v>0</v>
      </c>
    </row>
    <row r="82" spans="1:10" ht="15" customHeight="1" x14ac:dyDescent="0.25">
      <c r="A82" s="16">
        <v>75</v>
      </c>
      <c r="B82" s="67">
        <v>360</v>
      </c>
      <c r="C82" s="31"/>
      <c r="D82" s="10" t="s">
        <v>177</v>
      </c>
      <c r="E82" s="3"/>
      <c r="F82" s="2"/>
      <c r="G82" s="82"/>
      <c r="H82" s="83"/>
      <c r="I82" s="64"/>
      <c r="J82" s="45"/>
    </row>
    <row r="83" spans="1:10" ht="80.099999999999994" customHeight="1" x14ac:dyDescent="0.25">
      <c r="A83" s="16">
        <v>76</v>
      </c>
      <c r="B83" s="68" t="s">
        <v>51</v>
      </c>
      <c r="C83" s="31"/>
      <c r="D83" s="69" t="s">
        <v>194</v>
      </c>
      <c r="E83" s="6" t="s">
        <v>5</v>
      </c>
      <c r="F83" s="70">
        <v>1</v>
      </c>
      <c r="G83" s="71">
        <v>0</v>
      </c>
      <c r="H83" s="18">
        <f>PRODUCT(F83,G83)</f>
        <v>0</v>
      </c>
      <c r="I83" s="64">
        <v>0</v>
      </c>
      <c r="J83" s="45">
        <f t="shared" ref="J83" si="18">PRODUCT(F83,I83)</f>
        <v>0</v>
      </c>
    </row>
    <row r="84" spans="1:10" x14ac:dyDescent="0.25">
      <c r="A84" s="16">
        <v>77</v>
      </c>
      <c r="B84" s="68"/>
      <c r="C84" s="31"/>
      <c r="D84" s="75"/>
      <c r="E84" s="3"/>
      <c r="F84" s="76"/>
      <c r="G84" s="77"/>
      <c r="H84" s="19"/>
      <c r="I84" s="64"/>
      <c r="J84" s="45"/>
    </row>
    <row r="85" spans="1:10" x14ac:dyDescent="0.25">
      <c r="A85" s="16">
        <v>78</v>
      </c>
      <c r="B85" s="68"/>
      <c r="C85" s="31"/>
      <c r="D85" s="75" t="s">
        <v>84</v>
      </c>
      <c r="E85" s="3"/>
      <c r="F85" s="76"/>
      <c r="G85" s="77"/>
      <c r="H85" s="19"/>
      <c r="I85" s="78"/>
      <c r="J85" s="45"/>
    </row>
    <row r="86" spans="1:10" s="97" customFormat="1" ht="15" customHeight="1" x14ac:dyDescent="0.2">
      <c r="A86" s="16">
        <v>79</v>
      </c>
      <c r="B86" s="93" t="s">
        <v>52</v>
      </c>
      <c r="C86" s="94"/>
      <c r="D86" s="79" t="s">
        <v>196</v>
      </c>
      <c r="E86" s="6" t="s">
        <v>11</v>
      </c>
      <c r="F86" s="78">
        <v>45</v>
      </c>
      <c r="G86" s="96">
        <v>0</v>
      </c>
      <c r="H86" s="30">
        <f t="shared" ref="H86:H103" si="19">PRODUCT(F86,G86)</f>
        <v>0</v>
      </c>
      <c r="I86" s="95">
        <v>0</v>
      </c>
      <c r="J86" s="25">
        <f t="shared" ref="J86:J103" si="20">PRODUCT(F86,I86)</f>
        <v>0</v>
      </c>
    </row>
    <row r="87" spans="1:10" s="97" customFormat="1" ht="15" customHeight="1" x14ac:dyDescent="0.2">
      <c r="A87" s="16">
        <v>80</v>
      </c>
      <c r="B87" s="93" t="s">
        <v>53</v>
      </c>
      <c r="C87" s="94"/>
      <c r="D87" s="79" t="s">
        <v>197</v>
      </c>
      <c r="E87" s="6" t="s">
        <v>11</v>
      </c>
      <c r="F87" s="78">
        <v>15</v>
      </c>
      <c r="G87" s="96">
        <v>0</v>
      </c>
      <c r="H87" s="30">
        <f t="shared" si="19"/>
        <v>0</v>
      </c>
      <c r="I87" s="95">
        <v>0</v>
      </c>
      <c r="J87" s="25">
        <f t="shared" si="20"/>
        <v>0</v>
      </c>
    </row>
    <row r="88" spans="1:10" s="97" customFormat="1" ht="15" customHeight="1" x14ac:dyDescent="0.2">
      <c r="A88" s="16">
        <v>81</v>
      </c>
      <c r="B88" s="93" t="s">
        <v>54</v>
      </c>
      <c r="C88" s="94"/>
      <c r="D88" s="79" t="s">
        <v>12</v>
      </c>
      <c r="E88" s="6" t="s">
        <v>11</v>
      </c>
      <c r="F88" s="78">
        <v>95</v>
      </c>
      <c r="G88" s="96">
        <v>0</v>
      </c>
      <c r="H88" s="30">
        <f t="shared" si="19"/>
        <v>0</v>
      </c>
      <c r="I88" s="95">
        <v>0</v>
      </c>
      <c r="J88" s="25">
        <f t="shared" si="20"/>
        <v>0</v>
      </c>
    </row>
    <row r="89" spans="1:10" s="97" customFormat="1" ht="15" customHeight="1" x14ac:dyDescent="0.2">
      <c r="A89" s="16">
        <v>82</v>
      </c>
      <c r="B89" s="93" t="s">
        <v>55</v>
      </c>
      <c r="C89" s="94"/>
      <c r="D89" s="79" t="s">
        <v>34</v>
      </c>
      <c r="E89" s="6" t="s">
        <v>11</v>
      </c>
      <c r="F89" s="78">
        <v>60</v>
      </c>
      <c r="G89" s="96">
        <v>0</v>
      </c>
      <c r="H89" s="30">
        <f t="shared" si="19"/>
        <v>0</v>
      </c>
      <c r="I89" s="95">
        <v>0</v>
      </c>
      <c r="J89" s="25">
        <f t="shared" si="20"/>
        <v>0</v>
      </c>
    </row>
    <row r="90" spans="1:10" s="97" customFormat="1" ht="15" customHeight="1" x14ac:dyDescent="0.2">
      <c r="A90" s="16">
        <v>83</v>
      </c>
      <c r="B90" s="93" t="s">
        <v>56</v>
      </c>
      <c r="C90" s="94"/>
      <c r="D90" s="79" t="s">
        <v>17</v>
      </c>
      <c r="E90" s="6" t="s">
        <v>11</v>
      </c>
      <c r="F90" s="78">
        <v>110</v>
      </c>
      <c r="G90" s="96">
        <v>0</v>
      </c>
      <c r="H90" s="30">
        <f t="shared" si="19"/>
        <v>0</v>
      </c>
      <c r="I90" s="95">
        <v>0</v>
      </c>
      <c r="J90" s="25">
        <f t="shared" si="20"/>
        <v>0</v>
      </c>
    </row>
    <row r="91" spans="1:10" s="97" customFormat="1" ht="15" customHeight="1" x14ac:dyDescent="0.2">
      <c r="A91" s="16">
        <v>84</v>
      </c>
      <c r="B91" s="93" t="s">
        <v>57</v>
      </c>
      <c r="C91" s="94"/>
      <c r="D91" s="141" t="s">
        <v>198</v>
      </c>
      <c r="E91" s="6" t="s">
        <v>11</v>
      </c>
      <c r="F91" s="78">
        <v>460</v>
      </c>
      <c r="G91" s="96">
        <v>0</v>
      </c>
      <c r="H91" s="30">
        <f t="shared" si="19"/>
        <v>0</v>
      </c>
      <c r="I91" s="95">
        <v>0</v>
      </c>
      <c r="J91" s="25">
        <f t="shared" si="20"/>
        <v>0</v>
      </c>
    </row>
    <row r="92" spans="1:10" s="97" customFormat="1" ht="15" customHeight="1" x14ac:dyDescent="0.2">
      <c r="A92" s="16">
        <v>85</v>
      </c>
      <c r="B92" s="93" t="s">
        <v>58</v>
      </c>
      <c r="C92" s="94"/>
      <c r="D92" s="141" t="s">
        <v>199</v>
      </c>
      <c r="E92" s="6" t="s">
        <v>11</v>
      </c>
      <c r="F92" s="78">
        <v>75</v>
      </c>
      <c r="G92" s="96">
        <v>0</v>
      </c>
      <c r="H92" s="30">
        <f t="shared" si="19"/>
        <v>0</v>
      </c>
      <c r="I92" s="95">
        <v>0</v>
      </c>
      <c r="J92" s="25">
        <f t="shared" si="20"/>
        <v>0</v>
      </c>
    </row>
    <row r="93" spans="1:10" s="97" customFormat="1" ht="15" customHeight="1" x14ac:dyDescent="0.2">
      <c r="A93" s="16">
        <v>86</v>
      </c>
      <c r="B93" s="93" t="s">
        <v>59</v>
      </c>
      <c r="C93" s="94"/>
      <c r="D93" s="141" t="s">
        <v>200</v>
      </c>
      <c r="E93" s="6" t="s">
        <v>11</v>
      </c>
      <c r="F93" s="78">
        <v>50</v>
      </c>
      <c r="G93" s="96">
        <v>0</v>
      </c>
      <c r="H93" s="30">
        <f t="shared" si="19"/>
        <v>0</v>
      </c>
      <c r="I93" s="95">
        <v>0</v>
      </c>
      <c r="J93" s="25">
        <f t="shared" si="20"/>
        <v>0</v>
      </c>
    </row>
    <row r="94" spans="1:10" s="97" customFormat="1" ht="15" customHeight="1" x14ac:dyDescent="0.2">
      <c r="A94" s="16">
        <v>87</v>
      </c>
      <c r="B94" s="93" t="s">
        <v>60</v>
      </c>
      <c r="C94" s="94"/>
      <c r="D94" s="141" t="s">
        <v>230</v>
      </c>
      <c r="E94" s="6" t="s">
        <v>11</v>
      </c>
      <c r="F94" s="78">
        <v>30</v>
      </c>
      <c r="G94" s="96">
        <v>0</v>
      </c>
      <c r="H94" s="30">
        <f t="shared" si="19"/>
        <v>0</v>
      </c>
      <c r="I94" s="95">
        <v>0</v>
      </c>
      <c r="J94" s="25">
        <f t="shared" si="20"/>
        <v>0</v>
      </c>
    </row>
    <row r="95" spans="1:10" s="97" customFormat="1" ht="15" customHeight="1" x14ac:dyDescent="0.2">
      <c r="A95" s="16">
        <v>88</v>
      </c>
      <c r="B95" s="93" t="s">
        <v>61</v>
      </c>
      <c r="C95" s="94"/>
      <c r="D95" s="141" t="s">
        <v>231</v>
      </c>
      <c r="E95" s="6" t="s">
        <v>11</v>
      </c>
      <c r="F95" s="78">
        <v>120</v>
      </c>
      <c r="G95" s="96">
        <v>0</v>
      </c>
      <c r="H95" s="30">
        <f t="shared" si="19"/>
        <v>0</v>
      </c>
      <c r="I95" s="95">
        <v>0</v>
      </c>
      <c r="J95" s="25">
        <f t="shared" si="20"/>
        <v>0</v>
      </c>
    </row>
    <row r="96" spans="1:10" s="97" customFormat="1" ht="15" customHeight="1" x14ac:dyDescent="0.2">
      <c r="A96" s="16">
        <v>89</v>
      </c>
      <c r="B96" s="93" t="s">
        <v>62</v>
      </c>
      <c r="C96" s="94"/>
      <c r="D96" s="141" t="s">
        <v>232</v>
      </c>
      <c r="E96" s="6" t="s">
        <v>11</v>
      </c>
      <c r="F96" s="78">
        <v>120</v>
      </c>
      <c r="G96" s="96">
        <v>0</v>
      </c>
      <c r="H96" s="30">
        <f t="shared" si="19"/>
        <v>0</v>
      </c>
      <c r="I96" s="95">
        <v>0</v>
      </c>
      <c r="J96" s="25">
        <f t="shared" si="20"/>
        <v>0</v>
      </c>
    </row>
    <row r="97" spans="1:10" s="97" customFormat="1" ht="15" customHeight="1" x14ac:dyDescent="0.2">
      <c r="A97" s="16">
        <v>90</v>
      </c>
      <c r="B97" s="93" t="s">
        <v>63</v>
      </c>
      <c r="C97" s="94"/>
      <c r="D97" s="141" t="s">
        <v>216</v>
      </c>
      <c r="E97" s="6" t="s">
        <v>11</v>
      </c>
      <c r="F97" s="78">
        <v>40</v>
      </c>
      <c r="G97" s="96">
        <v>0</v>
      </c>
      <c r="H97" s="30">
        <f t="shared" si="19"/>
        <v>0</v>
      </c>
      <c r="I97" s="95">
        <v>0</v>
      </c>
      <c r="J97" s="25">
        <f t="shared" si="20"/>
        <v>0</v>
      </c>
    </row>
    <row r="98" spans="1:10" s="97" customFormat="1" ht="15" customHeight="1" x14ac:dyDescent="0.2">
      <c r="A98" s="16">
        <v>91</v>
      </c>
      <c r="B98" s="93" t="s">
        <v>64</v>
      </c>
      <c r="C98" s="94"/>
      <c r="D98" s="141" t="s">
        <v>205</v>
      </c>
      <c r="E98" s="6" t="s">
        <v>11</v>
      </c>
      <c r="F98" s="78">
        <v>25</v>
      </c>
      <c r="G98" s="96">
        <v>0</v>
      </c>
      <c r="H98" s="30">
        <f t="shared" si="19"/>
        <v>0</v>
      </c>
      <c r="I98" s="95">
        <v>0</v>
      </c>
      <c r="J98" s="25">
        <f t="shared" si="20"/>
        <v>0</v>
      </c>
    </row>
    <row r="99" spans="1:10" s="97" customFormat="1" ht="15" customHeight="1" x14ac:dyDescent="0.2">
      <c r="A99" s="16">
        <v>92</v>
      </c>
      <c r="B99" s="93" t="s">
        <v>65</v>
      </c>
      <c r="C99" s="94"/>
      <c r="D99" s="141" t="s">
        <v>202</v>
      </c>
      <c r="E99" s="6" t="s">
        <v>11</v>
      </c>
      <c r="F99" s="78">
        <v>740</v>
      </c>
      <c r="G99" s="96">
        <v>0</v>
      </c>
      <c r="H99" s="30">
        <f t="shared" si="19"/>
        <v>0</v>
      </c>
      <c r="I99" s="95">
        <v>0</v>
      </c>
      <c r="J99" s="25">
        <f t="shared" si="20"/>
        <v>0</v>
      </c>
    </row>
    <row r="100" spans="1:10" s="97" customFormat="1" ht="15" customHeight="1" x14ac:dyDescent="0.2">
      <c r="A100" s="16">
        <v>93</v>
      </c>
      <c r="B100" s="93" t="s">
        <v>66</v>
      </c>
      <c r="C100" s="94"/>
      <c r="D100" s="141" t="s">
        <v>204</v>
      </c>
      <c r="E100" s="6" t="s">
        <v>11</v>
      </c>
      <c r="F100" s="78">
        <v>765</v>
      </c>
      <c r="G100" s="96">
        <v>0</v>
      </c>
      <c r="H100" s="30">
        <f t="shared" si="19"/>
        <v>0</v>
      </c>
      <c r="I100" s="95">
        <v>0</v>
      </c>
      <c r="J100" s="25">
        <f t="shared" si="20"/>
        <v>0</v>
      </c>
    </row>
    <row r="101" spans="1:10" s="97" customFormat="1" ht="15" customHeight="1" x14ac:dyDescent="0.2">
      <c r="A101" s="16">
        <v>94</v>
      </c>
      <c r="B101" s="93" t="s">
        <v>67</v>
      </c>
      <c r="C101" s="94"/>
      <c r="D101" s="141" t="s">
        <v>235</v>
      </c>
      <c r="E101" s="6" t="s">
        <v>11</v>
      </c>
      <c r="F101" s="78">
        <v>15</v>
      </c>
      <c r="G101" s="96">
        <v>0</v>
      </c>
      <c r="H101" s="30">
        <f t="shared" si="19"/>
        <v>0</v>
      </c>
      <c r="I101" s="95">
        <v>0</v>
      </c>
      <c r="J101" s="25">
        <f t="shared" si="20"/>
        <v>0</v>
      </c>
    </row>
    <row r="102" spans="1:10" s="97" customFormat="1" ht="15" customHeight="1" x14ac:dyDescent="0.2">
      <c r="A102" s="16">
        <v>95</v>
      </c>
      <c r="B102" s="93" t="s">
        <v>68</v>
      </c>
      <c r="C102" s="94"/>
      <c r="D102" s="141" t="s">
        <v>233</v>
      </c>
      <c r="E102" s="6" t="s">
        <v>11</v>
      </c>
      <c r="F102" s="78">
        <v>440</v>
      </c>
      <c r="G102" s="96">
        <v>0</v>
      </c>
      <c r="H102" s="30">
        <f t="shared" si="19"/>
        <v>0</v>
      </c>
      <c r="I102" s="95">
        <v>0</v>
      </c>
      <c r="J102" s="25">
        <f t="shared" si="20"/>
        <v>0</v>
      </c>
    </row>
    <row r="103" spans="1:10" s="97" customFormat="1" ht="15" customHeight="1" x14ac:dyDescent="0.2">
      <c r="A103" s="16">
        <v>96</v>
      </c>
      <c r="B103" s="93" t="s">
        <v>69</v>
      </c>
      <c r="C103" s="94"/>
      <c r="D103" s="141" t="s">
        <v>234</v>
      </c>
      <c r="E103" s="6" t="s">
        <v>11</v>
      </c>
      <c r="F103" s="78">
        <v>220</v>
      </c>
      <c r="G103" s="96">
        <v>0</v>
      </c>
      <c r="H103" s="30">
        <f t="shared" si="19"/>
        <v>0</v>
      </c>
      <c r="I103" s="95">
        <v>0</v>
      </c>
      <c r="J103" s="25">
        <f t="shared" si="20"/>
        <v>0</v>
      </c>
    </row>
    <row r="104" spans="1:10" s="97" customFormat="1" ht="15" customHeight="1" x14ac:dyDescent="0.2">
      <c r="A104" s="16">
        <v>97</v>
      </c>
      <c r="B104" s="93" t="s">
        <v>201</v>
      </c>
      <c r="C104" s="94"/>
      <c r="D104" s="32" t="s">
        <v>99</v>
      </c>
      <c r="E104" s="6" t="s">
        <v>5</v>
      </c>
      <c r="F104" s="8">
        <v>2</v>
      </c>
      <c r="G104" s="85">
        <v>0</v>
      </c>
      <c r="H104" s="18">
        <f>PRODUCT(F104,G104)</f>
        <v>0</v>
      </c>
      <c r="I104" s="95">
        <v>0</v>
      </c>
      <c r="J104" s="45">
        <f>PRODUCT(F104,I104)</f>
        <v>0</v>
      </c>
    </row>
    <row r="105" spans="1:10" s="97" customFormat="1" ht="15" customHeight="1" x14ac:dyDescent="0.2">
      <c r="A105" s="16">
        <v>98</v>
      </c>
      <c r="B105" s="93" t="s">
        <v>203</v>
      </c>
      <c r="C105" s="94"/>
      <c r="D105" s="79" t="s">
        <v>6</v>
      </c>
      <c r="E105" s="6" t="s">
        <v>38</v>
      </c>
      <c r="F105" s="142">
        <v>0.6</v>
      </c>
      <c r="G105" s="143">
        <v>0</v>
      </c>
      <c r="H105" s="18">
        <f t="shared" ref="H105" si="21">PRODUCT(F105,G105)</f>
        <v>0</v>
      </c>
      <c r="I105" s="70">
        <v>0</v>
      </c>
      <c r="J105" s="45">
        <f t="shared" ref="J105:J106" si="22">PRODUCT(F105,I105)</f>
        <v>0</v>
      </c>
    </row>
    <row r="106" spans="1:10" s="97" customFormat="1" ht="15" customHeight="1" x14ac:dyDescent="0.2">
      <c r="A106" s="16">
        <v>99</v>
      </c>
      <c r="B106" s="93" t="s">
        <v>206</v>
      </c>
      <c r="C106" s="94"/>
      <c r="D106" s="79" t="s">
        <v>33</v>
      </c>
      <c r="E106" s="6" t="s">
        <v>5</v>
      </c>
      <c r="F106" s="8">
        <v>1</v>
      </c>
      <c r="G106" s="71"/>
      <c r="H106" s="18"/>
      <c r="I106" s="98">
        <f>SUM(J86:J105)*0.05</f>
        <v>0</v>
      </c>
      <c r="J106" s="45">
        <f t="shared" si="22"/>
        <v>0</v>
      </c>
    </row>
    <row r="107" spans="1:10" x14ac:dyDescent="0.25">
      <c r="A107" s="16">
        <v>100</v>
      </c>
      <c r="B107" s="68"/>
      <c r="C107" s="31"/>
      <c r="D107" s="86"/>
      <c r="E107" s="3"/>
      <c r="F107" s="80"/>
      <c r="G107" s="77"/>
      <c r="H107" s="18"/>
      <c r="I107" s="66"/>
      <c r="J107" s="45"/>
    </row>
    <row r="108" spans="1:10" s="102" customFormat="1" ht="15" customHeight="1" x14ac:dyDescent="0.25">
      <c r="A108" s="16">
        <v>101</v>
      </c>
      <c r="B108" s="93"/>
      <c r="C108" s="99"/>
      <c r="D108" s="100" t="s">
        <v>19</v>
      </c>
      <c r="E108" s="40"/>
      <c r="F108" s="101"/>
      <c r="G108" s="41"/>
      <c r="H108" s="41"/>
      <c r="I108" s="9"/>
      <c r="J108" s="25"/>
    </row>
    <row r="109" spans="1:10" s="102" customFormat="1" ht="15" customHeight="1" x14ac:dyDescent="0.25">
      <c r="A109" s="16">
        <v>102</v>
      </c>
      <c r="B109" s="93" t="s">
        <v>207</v>
      </c>
      <c r="C109" s="99"/>
      <c r="D109" s="88" t="s">
        <v>223</v>
      </c>
      <c r="E109" s="44" t="s">
        <v>5</v>
      </c>
      <c r="F109" s="26">
        <v>1</v>
      </c>
      <c r="G109" s="41"/>
      <c r="H109" s="41"/>
      <c r="I109" s="103">
        <v>0</v>
      </c>
      <c r="J109" s="25">
        <f t="shared" ref="J109:J120" si="23">PRODUCT(F109,I109)</f>
        <v>0</v>
      </c>
    </row>
    <row r="110" spans="1:10" s="102" customFormat="1" ht="15" customHeight="1" x14ac:dyDescent="0.25">
      <c r="A110" s="16">
        <v>103</v>
      </c>
      <c r="B110" s="93" t="s">
        <v>208</v>
      </c>
      <c r="C110" s="99"/>
      <c r="D110" s="104" t="s">
        <v>22</v>
      </c>
      <c r="E110" s="40" t="s">
        <v>9</v>
      </c>
      <c r="F110" s="2">
        <v>106</v>
      </c>
      <c r="G110" s="41"/>
      <c r="H110" s="41"/>
      <c r="I110" s="9">
        <v>0</v>
      </c>
      <c r="J110" s="25">
        <f t="shared" si="23"/>
        <v>0</v>
      </c>
    </row>
    <row r="111" spans="1:10" s="102" customFormat="1" ht="15" customHeight="1" x14ac:dyDescent="0.25">
      <c r="A111" s="16">
        <v>104</v>
      </c>
      <c r="B111" s="93" t="s">
        <v>209</v>
      </c>
      <c r="C111" s="99"/>
      <c r="D111" s="105" t="s">
        <v>18</v>
      </c>
      <c r="E111" s="40" t="s">
        <v>9</v>
      </c>
      <c r="F111" s="2">
        <v>106</v>
      </c>
      <c r="G111" s="41"/>
      <c r="H111" s="41"/>
      <c r="I111" s="9">
        <v>0</v>
      </c>
      <c r="J111" s="25">
        <f t="shared" si="23"/>
        <v>0</v>
      </c>
    </row>
    <row r="112" spans="1:10" s="97" customFormat="1" ht="15" customHeight="1" x14ac:dyDescent="0.2">
      <c r="A112" s="16">
        <v>105</v>
      </c>
      <c r="B112" s="93" t="s">
        <v>210</v>
      </c>
      <c r="C112" s="94"/>
      <c r="D112" s="72" t="s">
        <v>221</v>
      </c>
      <c r="E112" s="44" t="s">
        <v>9</v>
      </c>
      <c r="F112" s="103">
        <v>20</v>
      </c>
      <c r="G112" s="30"/>
      <c r="H112" s="30"/>
      <c r="I112" s="9">
        <v>0</v>
      </c>
      <c r="J112" s="25">
        <f t="shared" si="23"/>
        <v>0</v>
      </c>
    </row>
    <row r="113" spans="1:10" s="97" customFormat="1" ht="15" customHeight="1" x14ac:dyDescent="0.2">
      <c r="A113" s="16">
        <v>106</v>
      </c>
      <c r="B113" s="93" t="s">
        <v>211</v>
      </c>
      <c r="C113" s="94"/>
      <c r="D113" s="72" t="s">
        <v>222</v>
      </c>
      <c r="E113" s="44" t="s">
        <v>9</v>
      </c>
      <c r="F113" s="103">
        <f>SUM(F111:F112)</f>
        <v>126</v>
      </c>
      <c r="G113" s="30"/>
      <c r="H113" s="30"/>
      <c r="I113" s="9">
        <v>0</v>
      </c>
      <c r="J113" s="25">
        <f t="shared" si="23"/>
        <v>0</v>
      </c>
    </row>
    <row r="114" spans="1:10" s="97" customFormat="1" ht="15" customHeight="1" x14ac:dyDescent="0.2">
      <c r="A114" s="16">
        <v>107</v>
      </c>
      <c r="B114" s="93" t="s">
        <v>212</v>
      </c>
      <c r="C114" s="94"/>
      <c r="D114" s="72" t="s">
        <v>7</v>
      </c>
      <c r="E114" s="44" t="s">
        <v>10</v>
      </c>
      <c r="F114" s="9">
        <v>8</v>
      </c>
      <c r="G114" s="30"/>
      <c r="H114" s="30"/>
      <c r="I114" s="9">
        <v>0</v>
      </c>
      <c r="J114" s="25">
        <f t="shared" si="23"/>
        <v>0</v>
      </c>
    </row>
    <row r="115" spans="1:10" s="97" customFormat="1" ht="15" customHeight="1" x14ac:dyDescent="0.2">
      <c r="A115" s="16">
        <v>108</v>
      </c>
      <c r="B115" s="93" t="s">
        <v>213</v>
      </c>
      <c r="C115" s="94"/>
      <c r="D115" s="72" t="s">
        <v>8</v>
      </c>
      <c r="E115" s="26" t="s">
        <v>10</v>
      </c>
      <c r="F115" s="9">
        <v>8</v>
      </c>
      <c r="G115" s="30"/>
      <c r="H115" s="30"/>
      <c r="I115" s="9">
        <v>0</v>
      </c>
      <c r="J115" s="25">
        <f t="shared" si="23"/>
        <v>0</v>
      </c>
    </row>
    <row r="116" spans="1:10" s="97" customFormat="1" ht="15" customHeight="1" x14ac:dyDescent="0.2">
      <c r="A116" s="16">
        <v>109</v>
      </c>
      <c r="B116" s="93" t="s">
        <v>214</v>
      </c>
      <c r="C116" s="94"/>
      <c r="D116" s="72" t="s">
        <v>35</v>
      </c>
      <c r="E116" s="44" t="s">
        <v>10</v>
      </c>
      <c r="F116" s="9">
        <v>12</v>
      </c>
      <c r="G116" s="30"/>
      <c r="H116" s="30"/>
      <c r="I116" s="9">
        <v>0</v>
      </c>
      <c r="J116" s="25">
        <f t="shared" si="23"/>
        <v>0</v>
      </c>
    </row>
    <row r="117" spans="1:10" s="97" customFormat="1" ht="15" customHeight="1" x14ac:dyDescent="0.2">
      <c r="A117" s="16">
        <v>110</v>
      </c>
      <c r="B117" s="93" t="s">
        <v>215</v>
      </c>
      <c r="C117" s="106"/>
      <c r="D117" s="107" t="s">
        <v>108</v>
      </c>
      <c r="E117" s="108" t="s">
        <v>5</v>
      </c>
      <c r="F117" s="109">
        <v>2</v>
      </c>
      <c r="G117" s="110"/>
      <c r="H117" s="110"/>
      <c r="I117" s="109">
        <v>0</v>
      </c>
      <c r="J117" s="111">
        <f t="shared" si="23"/>
        <v>0</v>
      </c>
    </row>
    <row r="118" spans="1:10" s="97" customFormat="1" ht="15" customHeight="1" x14ac:dyDescent="0.2">
      <c r="A118" s="16">
        <v>111</v>
      </c>
      <c r="B118" s="93" t="s">
        <v>217</v>
      </c>
      <c r="C118" s="43"/>
      <c r="D118" s="112" t="s">
        <v>109</v>
      </c>
      <c r="E118" s="44" t="s">
        <v>110</v>
      </c>
      <c r="F118" s="70">
        <v>1</v>
      </c>
      <c r="G118" s="113"/>
      <c r="H118" s="113"/>
      <c r="I118" s="103">
        <v>0</v>
      </c>
      <c r="J118" s="45">
        <f t="shared" si="23"/>
        <v>0</v>
      </c>
    </row>
    <row r="119" spans="1:10" s="97" customFormat="1" ht="15" customHeight="1" x14ac:dyDescent="0.2">
      <c r="A119" s="16">
        <v>112</v>
      </c>
      <c r="B119" s="93" t="s">
        <v>218</v>
      </c>
      <c r="C119" s="43"/>
      <c r="D119" s="112" t="s">
        <v>111</v>
      </c>
      <c r="E119" s="44" t="s">
        <v>110</v>
      </c>
      <c r="F119" s="70">
        <v>1</v>
      </c>
      <c r="G119" s="113"/>
      <c r="H119" s="113"/>
      <c r="I119" s="103">
        <v>0</v>
      </c>
      <c r="J119" s="45">
        <f t="shared" si="23"/>
        <v>0</v>
      </c>
    </row>
    <row r="120" spans="1:10" s="97" customFormat="1" ht="15" customHeight="1" thickBot="1" x14ac:dyDescent="0.25">
      <c r="A120" s="92">
        <v>113</v>
      </c>
      <c r="B120" s="93" t="s">
        <v>219</v>
      </c>
      <c r="C120" s="43"/>
      <c r="D120" s="112" t="s">
        <v>112</v>
      </c>
      <c r="E120" s="44" t="s">
        <v>110</v>
      </c>
      <c r="F120" s="70">
        <v>1</v>
      </c>
      <c r="G120" s="113"/>
      <c r="H120" s="113"/>
      <c r="I120" s="103">
        <v>0</v>
      </c>
      <c r="J120" s="45">
        <f t="shared" si="23"/>
        <v>0</v>
      </c>
    </row>
    <row r="121" spans="1:10" s="102" customFormat="1" ht="15" customHeight="1" thickBot="1" x14ac:dyDescent="0.3">
      <c r="A121" s="114"/>
      <c r="B121" s="115"/>
      <c r="C121" s="116"/>
      <c r="D121" s="117"/>
      <c r="E121" s="118"/>
      <c r="F121" s="119"/>
      <c r="G121" s="120" t="s">
        <v>20</v>
      </c>
      <c r="H121" s="121">
        <f>SUM(H8:H120)</f>
        <v>0</v>
      </c>
      <c r="I121" s="122"/>
      <c r="J121" s="123">
        <f>SUM(J8:J120)</f>
        <v>0</v>
      </c>
    </row>
    <row r="122" spans="1:10" s="97" customFormat="1" ht="15" customHeight="1" thickBot="1" x14ac:dyDescent="0.3">
      <c r="A122" s="124"/>
      <c r="B122" s="125"/>
      <c r="C122" s="125"/>
      <c r="D122" s="126"/>
      <c r="E122" s="134" t="s">
        <v>220</v>
      </c>
      <c r="F122" s="135"/>
      <c r="G122" s="136"/>
      <c r="H122" s="137">
        <f>SUM(H121:J121)</f>
        <v>0</v>
      </c>
      <c r="I122" s="138"/>
      <c r="J122" s="127"/>
    </row>
    <row r="123" spans="1:10" ht="75" x14ac:dyDescent="0.25">
      <c r="D123" s="11" t="s">
        <v>85</v>
      </c>
      <c r="H123" s="84"/>
      <c r="I123" s="60"/>
      <c r="J123" s="4"/>
    </row>
  </sheetData>
  <mergeCells count="4">
    <mergeCell ref="I57:I69"/>
    <mergeCell ref="I74:I78"/>
    <mergeCell ref="E122:G122"/>
    <mergeCell ref="H122:I122"/>
  </mergeCells>
  <phoneticPr fontId="0" type="noConversion"/>
  <pageMargins left="0.55118110236220474" right="0.23622047244094491" top="0.62992125984251968" bottom="0.82677165354330717" header="0.43307086614173229" footer="0.51181102362204722"/>
  <pageSetup paperSize="9" scale="90" orientation="landscape" r:id="rId1"/>
  <headerFooter alignWithMargins="0">
    <oddFooter>&amp;L&amp;"Times New Roman,Obyčejné"&amp;A&amp;C&amp;"Times New Roman,Obyčejné"&amp;P/&amp;N&amp;R&amp;"Times New Roman,Obyčejné"16/12/2021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Kalany, Saker (RC-CZ SI REU S TS COMF)</dc:creator>
  <cp:lastModifiedBy>Kalany, Saker (RC-CZ SI REU S TS COMF)</cp:lastModifiedBy>
  <cp:lastPrinted>2021-12-16T09:31:07Z</cp:lastPrinted>
  <dcterms:created xsi:type="dcterms:W3CDTF">2004-04-27T11:20:51Z</dcterms:created>
  <dcterms:modified xsi:type="dcterms:W3CDTF">2021-12-16T09:52:55Z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9b6cd5-d141-4a33-8bf1-0ca04484304f_Enabled">
    <vt:lpwstr>true</vt:lpwstr>
  </property>
  <property fmtid="{D5CDD505-2E9C-101B-9397-08002B2CF9AE}" pid="3" name="MSIP_Label_a59b6cd5-d141-4a33-8bf1-0ca04484304f_SetDate">
    <vt:lpwstr>2021-12-16T09:41:49Z</vt:lpwstr>
  </property>
  <property fmtid="{D5CDD505-2E9C-101B-9397-08002B2CF9AE}" pid="4" name="MSIP_Label_a59b6cd5-d141-4a33-8bf1-0ca04484304f_Method">
    <vt:lpwstr>Standard</vt:lpwstr>
  </property>
  <property fmtid="{D5CDD505-2E9C-101B-9397-08002B2CF9AE}" pid="5" name="MSIP_Label_a59b6cd5-d141-4a33-8bf1-0ca04484304f_Name">
    <vt:lpwstr>restricted-default</vt:lpwstr>
  </property>
  <property fmtid="{D5CDD505-2E9C-101B-9397-08002B2CF9AE}" pid="6" name="MSIP_Label_a59b6cd5-d141-4a33-8bf1-0ca04484304f_SiteId">
    <vt:lpwstr>38ae3bcd-9579-4fd4-adda-b42e1495d55a</vt:lpwstr>
  </property>
  <property fmtid="{D5CDD505-2E9C-101B-9397-08002B2CF9AE}" pid="7" name="MSIP_Label_a59b6cd5-d141-4a33-8bf1-0ca04484304f_ActionId">
    <vt:lpwstr>3f794ac5-4d88-422a-a78c-815fff1543c6</vt:lpwstr>
  </property>
  <property fmtid="{D5CDD505-2E9C-101B-9397-08002B2CF9AE}" pid="8" name="MSIP_Label_a59b6cd5-d141-4a33-8bf1-0ca04484304f_ContentBits">
    <vt:lpwstr>0</vt:lpwstr>
  </property>
  <property fmtid="{D5CDD505-2E9C-101B-9397-08002B2CF9AE}" pid="9" name="Document_Confidentiality">
    <vt:lpwstr>Restricted</vt:lpwstr>
  </property>
</Properties>
</file>